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11550" activeTab="1"/>
  </bookViews>
  <sheets>
    <sheet name="план" sheetId="1" r:id="rId1"/>
    <sheet name="Лист3" sheetId="2" r:id="rId2"/>
  </sheets>
  <definedNames>
    <definedName name="_xlnm.Print_Area" localSheetId="1">'Лист3'!$A$1:$F$67</definedName>
    <definedName name="_xlnm.Print_Area" localSheetId="0">'план'!$A$1:$J$30</definedName>
  </definedNames>
  <calcPr fullCalcOnLoad="1"/>
</workbook>
</file>

<file path=xl/sharedStrings.xml><?xml version="1.0" encoding="utf-8"?>
<sst xmlns="http://schemas.openxmlformats.org/spreadsheetml/2006/main" count="276" uniqueCount="90">
  <si>
    <t>Процедура закупівлі</t>
  </si>
  <si>
    <t>(прізвище, ініціали)</t>
  </si>
  <si>
    <t>Конкретна назва предмета закупівлі</t>
  </si>
  <si>
    <t>Коди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</si>
  <si>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</si>
  <si>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Орієнтовний початок проведення процедури закупівлі</t>
  </si>
  <si>
    <t>Допорогова закупівля</t>
  </si>
  <si>
    <t>Найменування замовника: Управління екології та природних ресурсів Миколаївської облдержадміністрації</t>
  </si>
  <si>
    <t>Код згідно з ЄДРПОУ замовника: 38694358</t>
  </si>
  <si>
    <t>Розробка землевпорядної документації зі встановлення меж територій та об’єктів природно-заповідного фонду</t>
  </si>
  <si>
    <t>Голова тендерного комітету</t>
  </si>
  <si>
    <t>Секретар тендерного комітету</t>
  </si>
  <si>
    <t>Д.А. Мац</t>
  </si>
  <si>
    <t>Н.Ф. Ланці</t>
  </si>
  <si>
    <t xml:space="preserve">Розробка проектів створення територій та об’єктів природно-заповідного фонду </t>
  </si>
  <si>
    <t>код за ДК 021:2015 "Єдиний закупівельний словник" - 45110000-1 Руйнування та знесення будівель і земляні роботи</t>
  </si>
  <si>
    <t>код за ДК 021:2015 "Єдиний закупівельний словник" - 90710000-7 Екологічний менеджемент</t>
  </si>
  <si>
    <t>2281</t>
  </si>
  <si>
    <t>3110</t>
  </si>
  <si>
    <t>код за ДК 021:2015 "Єдиний закупівельний словник" - 39140000-5 — Меблі для дому</t>
  </si>
  <si>
    <t>код за ДК 021:2015 "Єдиний закупівельний словник" - 79820000-8 Послуги, повязані із друком</t>
  </si>
  <si>
    <t>2240</t>
  </si>
  <si>
    <t xml:space="preserve">150000,00 грн. (сто п’ятдесять тис. грн. 00 коп.) </t>
  </si>
  <si>
    <t>50000,00 грн. (п’ятдесять тис. грн. 00 коп.)</t>
  </si>
  <si>
    <t>код за ДК 021:2015 "Єдиний закупівельний словник" - 45450000-6 Інші завершальні будівельні роботи</t>
  </si>
  <si>
    <t>Облаштування приміщення, поточний ремонт еколого-освітнього центру регіонального ландшафтного парку «Приінгульський» в рамках виконання заходу: Створення еколого-освітніх центрів в регіональних ландшафтних парках “Тилігульський”, «Приінгульський»</t>
  </si>
  <si>
    <t>Проведення обласного еко-фестивалю</t>
  </si>
  <si>
    <t>код за ДК 021:2015 "Єдиний закупівельний словник" - 79950000-8 Послуги з організації виставок, ярмарок і конгресів</t>
  </si>
  <si>
    <t>12000,00 грн. (дванадцять тис. грн. 00 коп.)</t>
  </si>
  <si>
    <t>код за ДК 021:2015 "Єдиний закупівельний словник" - 34710000-7 — Вертольоти, літаки, космічні та інші літальні апарати з двигуном</t>
  </si>
  <si>
    <t>код за ДК 021:2015 "Єдиний закупівельний словник" - 22140000-3 Проспекти </t>
  </si>
  <si>
    <t xml:space="preserve">Оформлення і встановлення необхідної кількості охоронних, інформаційних знаків, аншлагів на територіях природно-заповідного фонду місцевого значення  та стендів в органах місцевого самоврядування.                        </t>
  </si>
  <si>
    <t>код за ДК 021:2015 "Єдиний закупівельний словник" - 90720000-0 Захист довкілля</t>
  </si>
  <si>
    <t>Придбання  меблів для еколого-освітнього центру регіонального ландшафтного парку «Приінгульський» в рамках виконання заходу: "Створення еколого-освітніх центрів в регіональних ландшафтних парках “Тилігульський”, «Приінгульський»</t>
  </si>
  <si>
    <r>
      <t>Інформаційні проспекти для еколого-освітнього центру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регіонального ландшафтного парку «Тилігульський» в рамках виконання заходу: "Створення еколого-освітніх центрів в регіональних ландшафтних парках “Тилігульський”, "Приінгульський"</t>
    </r>
  </si>
  <si>
    <t>2210</t>
  </si>
  <si>
    <t>2282</t>
  </si>
  <si>
    <t xml:space="preserve">Інвентаризація видів флори, занесених до Червоної книги України та додатків Бернської конвенції   </t>
  </si>
  <si>
    <t>Проведення щорічного краезнавчо-природничого конкурсу «Краю мій рідний» серед учнів шкіл</t>
  </si>
  <si>
    <t>Проведення науково-практичної конференції «Розвиток зон стаціонарної рекреації на заповідних об’єктах, як центрів екологічної освіти»</t>
  </si>
  <si>
    <t xml:space="preserve">Озеленення території Рацинської спеціальної загальноосвітньої школи-інтернату </t>
  </si>
  <si>
    <t>код за ДК 021:2015 "Єдиний закупівельний словник" - 80540000-1 Послуги з професійної підготовки у сфері охорони довкілля</t>
  </si>
  <si>
    <t>код за ДК 021:2015 "Єдиний закупівельний словник" -  80210000-9 Послуги у сфері середньої технічної та професійної освіти</t>
  </si>
  <si>
    <t>код за ДК 021:2015 "Єдиний закупівельний словник" -  77310000-6 Послуги з озеленення територій та утримання зелених насаджень</t>
  </si>
  <si>
    <t xml:space="preserve">код за ДК 021:2015 "Єдиний закупівельний словник" - 22120000-7 Видання </t>
  </si>
  <si>
    <t xml:space="preserve">10000,00 грн (десять тис. грн. 00 коп.) </t>
  </si>
  <si>
    <t xml:space="preserve">30000,00 грн (тридцять тис. грн. 00 коп.) </t>
  </si>
  <si>
    <t xml:space="preserve">40000,00 грн (сорок тис. грн. 00 коп.) </t>
  </si>
  <si>
    <t>194000,00 грн (сто дев’яносто чотири тис. грн 00 коп.)</t>
  </si>
  <si>
    <t>Серпень 2019 року</t>
  </si>
  <si>
    <t xml:space="preserve">38000,00 грн (тридцять вісім тис. грн 00 коп.) </t>
  </si>
  <si>
    <t xml:space="preserve">20000,00 грн (двадцять тис. грн. 00 коп.) </t>
  </si>
  <si>
    <t>Код згідно з КЕКВ</t>
  </si>
  <si>
    <t xml:space="preserve">29800,00 грн (двадцять дев'ять тис. вісімсот грн. 00 коп.) </t>
  </si>
  <si>
    <t>10200,00 грн (десять тис. двісті грн. 00 коп.)</t>
  </si>
  <si>
    <t>Придбання  столів світлодіодних для пісочної анімації для еколого-освітнього центру регіонального ландшафтного парку «Приінгульський» в рамках виконання заходу: "Створення еколого-освітніх центрів в регіональних ландшафтних парках “Тилігульський”, "Приінгульський"</t>
  </si>
  <si>
    <t>код за ДК 021:2015 "Єдиний закупівельний словник" - 30230000-0 — Комп’ютерне обладнання</t>
  </si>
  <si>
    <t>Придбання комп'ютера в комплекті для еколого-освітнього центру регіонального ландшафтного парку "Приінгульський" в рамках виконання заходу: "Створення еколого-освітніх центрів в регіональних ландшафтних парках “Тилігульський”, "Приінгульський"</t>
  </si>
  <si>
    <t xml:space="preserve">код за ДК 021:2015 "Єдиний закупівельний словник" - 39120000-9 Столи, серванти, письмові столи та книжкові шафи </t>
  </si>
  <si>
    <t>Придбання квадракоптера в комплекті для еколого-освітнього центру  регіонального ландшафтного парку "Приінгульський" в рамках виконання заходу: "Створення еколого-освітніх центрів в регіональних ландшафтних парках “Тилігульський”, "Приінгульський"</t>
  </si>
  <si>
    <t>3142</t>
  </si>
  <si>
    <t>код за ДК 021:2015 "Єдиний закупівельний словник" - 45240000-1 Будівництво гідротехнічних об’єктів</t>
  </si>
  <si>
    <t xml:space="preserve">1000000,00 грн (один мільйон  грн. 00 коп.) </t>
  </si>
  <si>
    <t>Розробка проектно-кошторисної документації з розчистки річки Сосик  в рамках виконання заходу: Розробка та впровадження заходів із збереження малих річок та /або джерел (річка Сосик місцевого значення, Березанський район, Миколаївська область)</t>
  </si>
  <si>
    <t>Липень  2019 року</t>
  </si>
  <si>
    <t>Липень 2019 року</t>
  </si>
  <si>
    <t>Жовтень 2019 року</t>
  </si>
  <si>
    <t>Вересень 2019 року</t>
  </si>
  <si>
    <t>"Регіональні ландшафтні парки Миколаївщини" у рамках виконання заходу: "Видання поліграфічної продукції екологічного спрямування"</t>
  </si>
  <si>
    <t>43000,00 (сорок три тис. грн оо коп)</t>
  </si>
  <si>
    <t>Плакат на природничу тематику в рамках виконання заходу: "Видання поліграфічної продукції екологічного спрямування"</t>
  </si>
  <si>
    <t>27000,00 (двадцять сім тис грн 00 коп)</t>
  </si>
  <si>
    <t>Брошура про природу Миколаївщини в рамках виконання заходу: "Видання поліграфічної продукції екологічного спрямування"</t>
  </si>
  <si>
    <t xml:space="preserve">код за ДК 021:2015 "Єдиний закупівельний словник" - 22150000-9 Брошури </t>
  </si>
  <si>
    <t>30000,00 (тридцять тис грн 00 коп)</t>
  </si>
  <si>
    <t xml:space="preserve">код за ДК 021:2015 "Єдиний закупівельний словник" -22460000-2 Рекламні матеріали, каталоги товарів та посібники </t>
  </si>
  <si>
    <t>Придбання "Персонального комп’ютера з програмним забезпеченням» (6 одиниць), «Багатофункціонального лазерного пристрою» (6 одиниць), «Ноутбуку» (2 одиниці)</t>
  </si>
  <si>
    <t>Придбання «Багатофункціонального лазерного пристрою», «Ноутбуку»</t>
  </si>
  <si>
    <t>21700,00 грн (двадцять одна тис. сімсот грн 00 коп.)</t>
  </si>
  <si>
    <t>140000,00 грн. (сто сорок тис. грн. 00 коп.)</t>
  </si>
  <si>
    <t>Додаток до річного плану закупівель  на 2019 рік</t>
  </si>
  <si>
    <t>153148,00 грн. сто п’ятдесят три тис. сто сорок вісім грн 00 коп.)</t>
  </si>
  <si>
    <t>Розміщення Звіту</t>
  </si>
  <si>
    <t>Прямий договір</t>
  </si>
  <si>
    <t>Листопад 2019 року</t>
  </si>
  <si>
    <t>Розроблення ескізного проєкту реконструкції екологічної стежки «Трикратський ліс»</t>
  </si>
  <si>
    <t xml:space="preserve">200000,00 грн (двісті тисяч  грн. 00 коп.) </t>
  </si>
  <si>
    <t>Грудень 2019 року</t>
  </si>
  <si>
    <t>код за ДК 021:2015 "Єдиний закупівельний словник" - 45230000-8 Будівництво трубопроводів, ліній зв’язку та електропередач, шосе, доріг, аеродромів і залізничних доріг; вирівнювання поверхонь</t>
  </si>
  <si>
    <t>Додаток до Протоколу засідання тендерного   комітету 
від 18.12.2019 № 17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</si>
</sst>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&quot;Так&quot;;&quot;Так&quot;;&quot;Ні&quot;"/>
    <numFmt numFmtId="202" formatCode="&quot;True&quot;;&quot;True&quot;;&quot;False&quot;"/>
    <numFmt numFmtId="203" formatCode="&quot;Увімк&quot;;&quot;Увімк&quot;;&quot;Вимк&quot;"/>
    <numFmt numFmtId="204" formatCode="[$¥€-2]\ ###,000_);[Red]\([$€-2]\ ###,000\)"/>
    <numFmt numFmtId="205" formatCode="#,##0.00\ _г_р_н_."/>
    <numFmt numFmtId="206" formatCode="[$-422]d\ mmmm\ yyyy&quot; р.&quot;"/>
    <numFmt numFmtId="207" formatCode="&quot;Істина&quot;;&quot;Істина&quot;;&quot;Хибність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left" vertical="top" wrapText="1"/>
    </xf>
    <xf numFmtId="49" fontId="5" fillId="33" borderId="0" xfId="0" applyNumberFormat="1" applyFont="1" applyFill="1" applyAlignment="1">
      <alignment horizontal="center"/>
    </xf>
    <xf numFmtId="49" fontId="8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2" fontId="5" fillId="33" borderId="0" xfId="0" applyNumberFormat="1" applyFont="1" applyFill="1" applyAlignment="1">
      <alignment horizontal="left" wrapText="1"/>
    </xf>
    <xf numFmtId="0" fontId="5" fillId="33" borderId="0" xfId="0" applyFont="1" applyFill="1" applyAlignment="1">
      <alignment horizontal="left" vertical="top" wrapText="1"/>
    </xf>
    <xf numFmtId="2" fontId="5" fillId="33" borderId="0" xfId="0" applyNumberFormat="1" applyFont="1" applyFill="1" applyAlignment="1">
      <alignment horizontal="left" vertical="top" wrapText="1"/>
    </xf>
    <xf numFmtId="0" fontId="4" fillId="33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49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left" vertical="top" wrapText="1"/>
    </xf>
    <xf numFmtId="49" fontId="8" fillId="33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49" fontId="8" fillId="0" borderId="13" xfId="0" applyNumberFormat="1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194" fontId="6" fillId="33" borderId="0" xfId="43" applyFont="1" applyFill="1" applyAlignment="1">
      <alignment horizontal="center" vertical="top" wrapText="1"/>
    </xf>
    <xf numFmtId="0" fontId="7" fillId="33" borderId="0" xfId="0" applyFont="1" applyFill="1" applyAlignment="1">
      <alignment horizontal="center"/>
    </xf>
    <xf numFmtId="0" fontId="7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view="pageBreakPreview" zoomScale="75" zoomScaleSheetLayoutView="75" workbookViewId="0" topLeftCell="A16">
      <selection activeCell="A16" sqref="A1:IV16384"/>
    </sheetView>
  </sheetViews>
  <sheetFormatPr defaultColWidth="9.00390625" defaultRowHeight="12.75"/>
  <cols>
    <col min="1" max="1" width="108.125" style="1" customWidth="1"/>
    <col min="2" max="2" width="67.125" style="1" customWidth="1"/>
    <col min="3" max="3" width="12.00390625" style="1" customWidth="1"/>
    <col min="4" max="4" width="33.75390625" style="1" customWidth="1"/>
    <col min="5" max="5" width="13.375" style="1" customWidth="1"/>
    <col min="6" max="6" width="14.25390625" style="1" customWidth="1"/>
    <col min="7" max="9" width="9.125" style="1" hidden="1" customWidth="1"/>
    <col min="10" max="10" width="18.75390625" style="1" hidden="1" customWidth="1"/>
    <col min="11" max="16384" width="9.125" style="1" customWidth="1"/>
  </cols>
  <sheetData>
    <row r="1" spans="4:6" ht="30.75" customHeight="1">
      <c r="D1" s="33" t="s">
        <v>89</v>
      </c>
      <c r="E1" s="33"/>
      <c r="F1" s="33"/>
    </row>
    <row r="2" spans="1:6" s="2" customFormat="1" ht="15.75">
      <c r="A2" s="34" t="s">
        <v>80</v>
      </c>
      <c r="B2" s="34"/>
      <c r="C2" s="34"/>
      <c r="D2" s="34"/>
      <c r="E2" s="34"/>
      <c r="F2" s="34"/>
    </row>
    <row r="3" spans="1:6" s="2" customFormat="1" ht="15.75">
      <c r="A3" s="34" t="s">
        <v>7</v>
      </c>
      <c r="B3" s="34"/>
      <c r="C3" s="34"/>
      <c r="D3" s="34"/>
      <c r="E3" s="34"/>
      <c r="F3" s="34"/>
    </row>
    <row r="4" spans="1:6" s="2" customFormat="1" ht="18.75" customHeight="1">
      <c r="A4" s="35" t="s">
        <v>8</v>
      </c>
      <c r="B4" s="35"/>
      <c r="C4" s="35"/>
      <c r="D4" s="35"/>
      <c r="E4" s="35"/>
      <c r="F4" s="35"/>
    </row>
    <row r="5" spans="1:6" s="2" customFormat="1" ht="47.25" customHeight="1">
      <c r="A5" s="3" t="s">
        <v>2</v>
      </c>
      <c r="B5" s="3" t="s">
        <v>3</v>
      </c>
      <c r="C5" s="3" t="s">
        <v>52</v>
      </c>
      <c r="D5" s="3" t="s">
        <v>4</v>
      </c>
      <c r="E5" s="3" t="s">
        <v>0</v>
      </c>
      <c r="F5" s="3" t="s">
        <v>5</v>
      </c>
    </row>
    <row r="6" spans="1:6" s="2" customFormat="1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16" s="2" customFormat="1" ht="31.5">
      <c r="A7" s="5" t="s">
        <v>9</v>
      </c>
      <c r="B7" s="5" t="s">
        <v>15</v>
      </c>
      <c r="C7" s="6">
        <v>3122</v>
      </c>
      <c r="D7" s="5" t="s">
        <v>22</v>
      </c>
      <c r="E7" s="7" t="s">
        <v>6</v>
      </c>
      <c r="F7" s="5" t="s">
        <v>64</v>
      </c>
      <c r="J7" s="8"/>
      <c r="M7" s="2">
        <v>150</v>
      </c>
      <c r="P7" s="2">
        <f>4674-2000-1750</f>
        <v>924</v>
      </c>
    </row>
    <row r="8" spans="1:13" s="2" customFormat="1" ht="31.5">
      <c r="A8" s="5" t="s">
        <v>14</v>
      </c>
      <c r="B8" s="5" t="s">
        <v>16</v>
      </c>
      <c r="C8" s="6">
        <v>2281</v>
      </c>
      <c r="D8" s="5" t="s">
        <v>23</v>
      </c>
      <c r="E8" s="7" t="s">
        <v>82</v>
      </c>
      <c r="F8" s="5" t="s">
        <v>65</v>
      </c>
      <c r="M8" s="2">
        <v>50</v>
      </c>
    </row>
    <row r="9" spans="1:13" s="2" customFormat="1" ht="33" customHeight="1">
      <c r="A9" s="17" t="s">
        <v>68</v>
      </c>
      <c r="B9" s="17" t="s">
        <v>44</v>
      </c>
      <c r="C9" s="18" t="s">
        <v>35</v>
      </c>
      <c r="D9" s="17" t="s">
        <v>69</v>
      </c>
      <c r="E9" s="19" t="s">
        <v>83</v>
      </c>
      <c r="F9" s="17" t="s">
        <v>67</v>
      </c>
      <c r="M9" s="2">
        <v>43</v>
      </c>
    </row>
    <row r="10" spans="1:13" s="2" customFormat="1" ht="33" customHeight="1">
      <c r="A10" s="5" t="s">
        <v>70</v>
      </c>
      <c r="B10" s="5" t="s">
        <v>75</v>
      </c>
      <c r="C10" s="18" t="s">
        <v>35</v>
      </c>
      <c r="D10" s="31" t="s">
        <v>71</v>
      </c>
      <c r="E10" s="19" t="s">
        <v>83</v>
      </c>
      <c r="F10" s="17" t="s">
        <v>67</v>
      </c>
      <c r="M10" s="2">
        <v>27</v>
      </c>
    </row>
    <row r="11" spans="1:13" s="2" customFormat="1" ht="33" customHeight="1">
      <c r="A11" s="5" t="s">
        <v>72</v>
      </c>
      <c r="B11" s="5" t="s">
        <v>73</v>
      </c>
      <c r="C11" s="32" t="s">
        <v>35</v>
      </c>
      <c r="D11" s="17" t="s">
        <v>74</v>
      </c>
      <c r="E11" s="19" t="s">
        <v>83</v>
      </c>
      <c r="F11" s="17" t="s">
        <v>67</v>
      </c>
      <c r="M11" s="2">
        <v>30</v>
      </c>
    </row>
    <row r="12" spans="1:13" s="2" customFormat="1" ht="33.75" customHeight="1">
      <c r="A12" s="22" t="s">
        <v>31</v>
      </c>
      <c r="B12" s="22" t="s">
        <v>20</v>
      </c>
      <c r="C12" s="23" t="s">
        <v>21</v>
      </c>
      <c r="D12" s="22" t="s">
        <v>23</v>
      </c>
      <c r="E12" s="24" t="s">
        <v>6</v>
      </c>
      <c r="F12" s="22" t="s">
        <v>65</v>
      </c>
      <c r="M12" s="2">
        <v>50</v>
      </c>
    </row>
    <row r="13" spans="1:16" s="27" customFormat="1" ht="47.25">
      <c r="A13" s="20" t="s">
        <v>33</v>
      </c>
      <c r="B13" s="20" t="s">
        <v>19</v>
      </c>
      <c r="C13" s="18" t="s">
        <v>35</v>
      </c>
      <c r="D13" s="20" t="s">
        <v>53</v>
      </c>
      <c r="E13" s="19" t="s">
        <v>83</v>
      </c>
      <c r="F13" s="22" t="s">
        <v>65</v>
      </c>
      <c r="L13" s="27" t="e">
        <f>M13+M15+#REF!+M22+M23+M24</f>
        <v>#REF!</v>
      </c>
      <c r="M13" s="27">
        <v>29.8</v>
      </c>
      <c r="O13" s="27" t="e">
        <f>M13+M15+#REF!+M16+M17+M20</f>
        <v>#REF!</v>
      </c>
      <c r="P13" s="27">
        <f>29800+10200+138000+2000+38000+12000+20000</f>
        <v>250000</v>
      </c>
    </row>
    <row r="14" spans="1:13" s="27" customFormat="1" ht="48.75" customHeight="1">
      <c r="A14" s="20" t="s">
        <v>55</v>
      </c>
      <c r="B14" s="21" t="s">
        <v>58</v>
      </c>
      <c r="C14" s="29">
        <v>2210</v>
      </c>
      <c r="D14" s="21" t="s">
        <v>54</v>
      </c>
      <c r="E14" s="19" t="s">
        <v>83</v>
      </c>
      <c r="F14" s="22" t="s">
        <v>65</v>
      </c>
      <c r="M14" s="27">
        <v>10.2</v>
      </c>
    </row>
    <row r="15" spans="1:14" s="27" customFormat="1" ht="47.25">
      <c r="A15" s="17" t="s">
        <v>25</v>
      </c>
      <c r="B15" s="17" t="s">
        <v>24</v>
      </c>
      <c r="C15" s="18" t="s">
        <v>21</v>
      </c>
      <c r="D15" s="19" t="s">
        <v>79</v>
      </c>
      <c r="E15" s="7" t="s">
        <v>82</v>
      </c>
      <c r="F15" s="22" t="s">
        <v>65</v>
      </c>
      <c r="M15" s="27">
        <v>140</v>
      </c>
      <c r="N15" s="27">
        <f>M15+60</f>
        <v>200</v>
      </c>
    </row>
    <row r="16" spans="1:13" s="27" customFormat="1" ht="47.25">
      <c r="A16" s="28" t="s">
        <v>59</v>
      </c>
      <c r="B16" s="17" t="s">
        <v>29</v>
      </c>
      <c r="C16" s="18" t="s">
        <v>18</v>
      </c>
      <c r="D16" s="17" t="s">
        <v>50</v>
      </c>
      <c r="E16" s="19" t="s">
        <v>6</v>
      </c>
      <c r="F16" s="22" t="s">
        <v>65</v>
      </c>
      <c r="M16" s="27">
        <v>38</v>
      </c>
    </row>
    <row r="17" spans="1:13" s="27" customFormat="1" ht="47.25">
      <c r="A17" s="28" t="s">
        <v>57</v>
      </c>
      <c r="B17" s="17" t="s">
        <v>56</v>
      </c>
      <c r="C17" s="18" t="s">
        <v>18</v>
      </c>
      <c r="D17" s="17" t="s">
        <v>28</v>
      </c>
      <c r="E17" s="19" t="s">
        <v>6</v>
      </c>
      <c r="F17" s="22" t="s">
        <v>67</v>
      </c>
      <c r="M17" s="27">
        <v>12</v>
      </c>
    </row>
    <row r="18" spans="1:13" s="27" customFormat="1" ht="39" customHeight="1">
      <c r="A18" s="28" t="s">
        <v>76</v>
      </c>
      <c r="B18" s="17" t="s">
        <v>56</v>
      </c>
      <c r="C18" s="18" t="s">
        <v>18</v>
      </c>
      <c r="D18" s="17" t="s">
        <v>81</v>
      </c>
      <c r="E18" s="19" t="s">
        <v>6</v>
      </c>
      <c r="F18" s="22" t="s">
        <v>67</v>
      </c>
      <c r="M18" s="27">
        <f>60+69+24.148</f>
        <v>153.148</v>
      </c>
    </row>
    <row r="19" spans="1:13" s="27" customFormat="1" ht="31.5">
      <c r="A19" s="30" t="s">
        <v>77</v>
      </c>
      <c r="B19" s="17" t="s">
        <v>56</v>
      </c>
      <c r="C19" s="18" t="s">
        <v>18</v>
      </c>
      <c r="D19" s="17" t="s">
        <v>78</v>
      </c>
      <c r="E19" s="19" t="s">
        <v>6</v>
      </c>
      <c r="F19" s="22" t="s">
        <v>67</v>
      </c>
      <c r="M19" s="27">
        <v>21.7</v>
      </c>
    </row>
    <row r="20" spans="1:13" s="27" customFormat="1" ht="45.75" customHeight="1">
      <c r="A20" s="17" t="s">
        <v>34</v>
      </c>
      <c r="B20" s="17" t="s">
        <v>30</v>
      </c>
      <c r="C20" s="18" t="s">
        <v>35</v>
      </c>
      <c r="D20" s="17" t="s">
        <v>51</v>
      </c>
      <c r="E20" s="19" t="s">
        <v>83</v>
      </c>
      <c r="F20" s="22" t="s">
        <v>65</v>
      </c>
      <c r="M20" s="27">
        <v>20</v>
      </c>
    </row>
    <row r="21" spans="1:13" s="2" customFormat="1" ht="36" customHeight="1">
      <c r="A21" s="25" t="s">
        <v>26</v>
      </c>
      <c r="B21" s="25" t="s">
        <v>27</v>
      </c>
      <c r="C21" s="26" t="s">
        <v>36</v>
      </c>
      <c r="D21" s="25" t="s">
        <v>47</v>
      </c>
      <c r="E21" s="19" t="s">
        <v>83</v>
      </c>
      <c r="F21" s="22" t="s">
        <v>65</v>
      </c>
      <c r="M21" s="2">
        <v>40</v>
      </c>
    </row>
    <row r="22" spans="1:13" s="15" customFormat="1" ht="34.5" customHeight="1">
      <c r="A22" s="5" t="s">
        <v>37</v>
      </c>
      <c r="B22" s="5" t="s">
        <v>32</v>
      </c>
      <c r="C22" s="9" t="s">
        <v>17</v>
      </c>
      <c r="D22" s="5" t="s">
        <v>23</v>
      </c>
      <c r="E22" s="19" t="s">
        <v>83</v>
      </c>
      <c r="F22" s="5" t="s">
        <v>49</v>
      </c>
      <c r="J22" s="16"/>
      <c r="M22" s="15">
        <v>50</v>
      </c>
    </row>
    <row r="23" spans="1:13" s="15" customFormat="1" ht="33" customHeight="1">
      <c r="A23" s="5" t="s">
        <v>38</v>
      </c>
      <c r="B23" s="5" t="s">
        <v>42</v>
      </c>
      <c r="C23" s="9" t="s">
        <v>36</v>
      </c>
      <c r="D23" s="5" t="s">
        <v>45</v>
      </c>
      <c r="E23" s="19" t="s">
        <v>83</v>
      </c>
      <c r="F23" s="5" t="s">
        <v>66</v>
      </c>
      <c r="M23" s="15">
        <v>10</v>
      </c>
    </row>
    <row r="24" spans="1:13" s="2" customFormat="1" ht="36" customHeight="1">
      <c r="A24" s="5" t="s">
        <v>39</v>
      </c>
      <c r="B24" s="5" t="s">
        <v>41</v>
      </c>
      <c r="C24" s="9" t="s">
        <v>36</v>
      </c>
      <c r="D24" s="5" t="s">
        <v>46</v>
      </c>
      <c r="E24" s="19" t="s">
        <v>83</v>
      </c>
      <c r="F24" s="5" t="s">
        <v>65</v>
      </c>
      <c r="M24" s="2">
        <v>30</v>
      </c>
    </row>
    <row r="25" spans="1:13" s="2" customFormat="1" ht="36" customHeight="1">
      <c r="A25" s="5" t="s">
        <v>40</v>
      </c>
      <c r="B25" s="5" t="s">
        <v>43</v>
      </c>
      <c r="C25" s="9" t="s">
        <v>21</v>
      </c>
      <c r="D25" s="5" t="s">
        <v>48</v>
      </c>
      <c r="E25" s="7" t="s">
        <v>82</v>
      </c>
      <c r="F25" s="5" t="s">
        <v>66</v>
      </c>
      <c r="K25" s="8"/>
      <c r="M25" s="2">
        <v>194</v>
      </c>
    </row>
    <row r="26" spans="1:13" s="2" customFormat="1" ht="51.75" customHeight="1">
      <c r="A26" s="5" t="s">
        <v>63</v>
      </c>
      <c r="B26" s="5" t="s">
        <v>61</v>
      </c>
      <c r="C26" s="9" t="s">
        <v>60</v>
      </c>
      <c r="D26" s="5" t="s">
        <v>62</v>
      </c>
      <c r="E26" s="7" t="s">
        <v>82</v>
      </c>
      <c r="F26" s="5" t="s">
        <v>84</v>
      </c>
      <c r="K26" s="8"/>
      <c r="M26" s="2">
        <v>1000</v>
      </c>
    </row>
    <row r="27" spans="1:6" s="2" customFormat="1" ht="0.75" customHeight="1">
      <c r="A27" s="10"/>
      <c r="B27" s="10"/>
      <c r="C27" s="10"/>
      <c r="D27" s="10"/>
      <c r="E27" s="10"/>
      <c r="F27" s="10"/>
    </row>
    <row r="28" spans="1:13" s="2" customFormat="1" ht="51" customHeight="1">
      <c r="A28" s="5" t="s">
        <v>85</v>
      </c>
      <c r="B28" s="5" t="s">
        <v>88</v>
      </c>
      <c r="C28" s="9" t="s">
        <v>60</v>
      </c>
      <c r="D28" s="5" t="s">
        <v>86</v>
      </c>
      <c r="E28" s="7" t="s">
        <v>82</v>
      </c>
      <c r="F28" s="5" t="s">
        <v>87</v>
      </c>
      <c r="K28" s="8"/>
      <c r="M28" s="2">
        <v>1000</v>
      </c>
    </row>
    <row r="29" spans="1:14" s="2" customFormat="1" ht="16.5" customHeight="1">
      <c r="A29" s="38" t="s">
        <v>10</v>
      </c>
      <c r="B29" s="38"/>
      <c r="C29" s="38"/>
      <c r="D29" s="11"/>
      <c r="E29" s="37" t="s">
        <v>12</v>
      </c>
      <c r="F29" s="37"/>
      <c r="M29" s="2">
        <f>SUM(M7:M27)-M18-M19</f>
        <v>1924</v>
      </c>
      <c r="N29" s="2">
        <f>M29+1000+1750</f>
        <v>4674</v>
      </c>
    </row>
    <row r="30" spans="1:6" s="2" customFormat="1" ht="23.25" customHeight="1">
      <c r="A30" s="38" t="s">
        <v>11</v>
      </c>
      <c r="B30" s="38"/>
      <c r="C30" s="38"/>
      <c r="D30" s="11"/>
      <c r="E30" s="37" t="s">
        <v>13</v>
      </c>
      <c r="F30" s="37"/>
    </row>
    <row r="31" spans="1:6" s="2" customFormat="1" ht="23.25" customHeight="1">
      <c r="A31" s="12"/>
      <c r="B31" s="12"/>
      <c r="C31" s="12"/>
      <c r="D31" s="13"/>
      <c r="E31" s="36" t="s">
        <v>1</v>
      </c>
      <c r="F31" s="36"/>
    </row>
    <row r="32" spans="1:6" s="2" customFormat="1" ht="23.25" customHeight="1">
      <c r="A32" s="12"/>
      <c r="B32" s="12"/>
      <c r="C32" s="12"/>
      <c r="D32" s="13"/>
      <c r="E32" s="12"/>
      <c r="F32" s="12"/>
    </row>
    <row r="33" spans="1:6" s="2" customFormat="1" ht="23.25" customHeight="1">
      <c r="A33" s="12"/>
      <c r="B33" s="12"/>
      <c r="C33" s="12"/>
      <c r="D33" s="12"/>
      <c r="E33" s="12"/>
      <c r="F33" s="12"/>
    </row>
    <row r="34" spans="1:6" s="2" customFormat="1" ht="23.25" customHeight="1">
      <c r="A34" s="12"/>
      <c r="B34" s="12"/>
      <c r="C34" s="12"/>
      <c r="D34" s="12"/>
      <c r="E34" s="12"/>
      <c r="F34" s="12"/>
    </row>
    <row r="35" spans="1:6" s="2" customFormat="1" ht="23.25" customHeight="1">
      <c r="A35" s="12"/>
      <c r="B35" s="12"/>
      <c r="C35" s="12"/>
      <c r="D35" s="12"/>
      <c r="E35" s="12"/>
      <c r="F35" s="12"/>
    </row>
    <row r="36" spans="1:6" s="2" customFormat="1" ht="15">
      <c r="A36" s="12"/>
      <c r="B36" s="12"/>
      <c r="C36" s="12"/>
      <c r="D36" s="12"/>
      <c r="E36" s="12"/>
      <c r="F36" s="12"/>
    </row>
    <row r="37" spans="1:6" s="2" customFormat="1" ht="93.75" customHeight="1">
      <c r="A37" s="12"/>
      <c r="B37" s="12"/>
      <c r="C37" s="12"/>
      <c r="D37" s="12"/>
      <c r="E37" s="12"/>
      <c r="F37" s="12"/>
    </row>
    <row r="38" spans="1:6" s="2" customFormat="1" ht="91.5" customHeight="1">
      <c r="A38" s="12"/>
      <c r="B38" s="12"/>
      <c r="C38" s="12"/>
      <c r="D38" s="12"/>
      <c r="E38" s="12"/>
      <c r="F38" s="12"/>
    </row>
    <row r="39" spans="1:6" s="2" customFormat="1" ht="126" customHeight="1">
      <c r="A39" s="12"/>
      <c r="B39" s="12"/>
      <c r="C39" s="12"/>
      <c r="D39" s="12"/>
      <c r="E39" s="12"/>
      <c r="F39" s="12"/>
    </row>
    <row r="40" spans="1:6" s="2" customFormat="1" ht="96.75" customHeight="1">
      <c r="A40" s="12"/>
      <c r="B40" s="12"/>
      <c r="C40" s="12"/>
      <c r="D40" s="12"/>
      <c r="E40" s="12"/>
      <c r="F40" s="12"/>
    </row>
    <row r="41" spans="1:6" s="2" customFormat="1" ht="97.5" customHeight="1">
      <c r="A41" s="12"/>
      <c r="B41" s="12"/>
      <c r="C41" s="12"/>
      <c r="D41" s="12"/>
      <c r="E41" s="12"/>
      <c r="F41" s="12"/>
    </row>
    <row r="42" spans="1:6" s="2" customFormat="1" ht="97.5" customHeight="1">
      <c r="A42" s="12"/>
      <c r="B42" s="12"/>
      <c r="C42" s="12"/>
      <c r="D42" s="12"/>
      <c r="E42" s="12"/>
      <c r="F42" s="12"/>
    </row>
    <row r="43" spans="1:6" s="2" customFormat="1" ht="156" customHeight="1">
      <c r="A43" s="12"/>
      <c r="B43" s="12"/>
      <c r="C43" s="12"/>
      <c r="D43" s="12"/>
      <c r="E43" s="12"/>
      <c r="F43" s="12"/>
    </row>
    <row r="44" spans="1:6" s="2" customFormat="1" ht="156" customHeight="1">
      <c r="A44" s="12"/>
      <c r="B44" s="12"/>
      <c r="C44" s="12"/>
      <c r="D44" s="12"/>
      <c r="E44" s="12"/>
      <c r="F44" s="12"/>
    </row>
    <row r="45" spans="1:6" s="2" customFormat="1" ht="156" customHeight="1">
      <c r="A45" s="12"/>
      <c r="B45" s="12"/>
      <c r="C45" s="12"/>
      <c r="D45" s="12"/>
      <c r="E45" s="12"/>
      <c r="F45" s="12"/>
    </row>
    <row r="46" spans="1:6" s="2" customFormat="1" ht="156" customHeight="1">
      <c r="A46" s="12"/>
      <c r="B46" s="12"/>
      <c r="C46" s="12"/>
      <c r="D46" s="12"/>
      <c r="E46" s="12"/>
      <c r="F46" s="12"/>
    </row>
    <row r="47" spans="1:6" s="2" customFormat="1" ht="176.25" customHeight="1">
      <c r="A47" s="12"/>
      <c r="B47" s="12"/>
      <c r="C47" s="12"/>
      <c r="D47" s="12"/>
      <c r="E47" s="12"/>
      <c r="F47" s="12"/>
    </row>
    <row r="48" spans="1:6" s="2" customFormat="1" ht="156" customHeight="1">
      <c r="A48" s="12"/>
      <c r="B48" s="12"/>
      <c r="C48" s="12"/>
      <c r="D48" s="12"/>
      <c r="E48" s="12"/>
      <c r="F48" s="12"/>
    </row>
    <row r="49" spans="1:6" s="2" customFormat="1" ht="126.75" customHeight="1">
      <c r="A49" s="12"/>
      <c r="B49" s="12"/>
      <c r="C49" s="12"/>
      <c r="D49" s="12"/>
      <c r="E49" s="12"/>
      <c r="F49" s="12"/>
    </row>
    <row r="50" spans="1:6" s="2" customFormat="1" ht="126.75" customHeight="1">
      <c r="A50" s="12"/>
      <c r="B50" s="12"/>
      <c r="C50" s="12"/>
      <c r="D50" s="12"/>
      <c r="E50" s="12"/>
      <c r="F50" s="12"/>
    </row>
    <row r="51" spans="1:6" ht="16.5" customHeight="1">
      <c r="A51" s="12"/>
      <c r="B51" s="12"/>
      <c r="C51" s="12"/>
      <c r="D51" s="12"/>
      <c r="E51" s="12"/>
      <c r="F51" s="12"/>
    </row>
    <row r="52" spans="1:6" ht="18.75" customHeight="1">
      <c r="A52" s="12"/>
      <c r="B52" s="12"/>
      <c r="C52" s="12"/>
      <c r="D52" s="12"/>
      <c r="E52" s="12"/>
      <c r="F52" s="12"/>
    </row>
    <row r="53" spans="1:6" ht="27.75" customHeight="1">
      <c r="A53" s="12"/>
      <c r="B53" s="12"/>
      <c r="C53" s="12"/>
      <c r="D53" s="12"/>
      <c r="E53" s="12"/>
      <c r="F53" s="12"/>
    </row>
    <row r="54" spans="1:6" s="14" customFormat="1" ht="13.5" customHeight="1">
      <c r="A54" s="12"/>
      <c r="B54" s="12"/>
      <c r="C54" s="12"/>
      <c r="D54" s="12"/>
      <c r="E54" s="12"/>
      <c r="F54" s="12"/>
    </row>
    <row r="55" spans="1:6" ht="15">
      <c r="A55" s="12"/>
      <c r="B55" s="12"/>
      <c r="C55" s="12"/>
      <c r="D55" s="12"/>
      <c r="E55" s="12"/>
      <c r="F55" s="12"/>
    </row>
    <row r="56" spans="1:6" ht="15">
      <c r="A56" s="12"/>
      <c r="B56" s="12"/>
      <c r="C56" s="12"/>
      <c r="D56" s="12"/>
      <c r="E56" s="12"/>
      <c r="F56" s="12"/>
    </row>
    <row r="57" spans="1:6" ht="15">
      <c r="A57" s="12"/>
      <c r="B57" s="12"/>
      <c r="C57" s="12"/>
      <c r="D57" s="12"/>
      <c r="E57" s="12"/>
      <c r="F57" s="12"/>
    </row>
    <row r="58" spans="1:6" ht="15">
      <c r="A58" s="12"/>
      <c r="B58" s="12"/>
      <c r="C58" s="12"/>
      <c r="D58" s="12"/>
      <c r="E58" s="12"/>
      <c r="F58" s="12"/>
    </row>
    <row r="59" spans="1:6" ht="15">
      <c r="A59" s="12"/>
      <c r="B59" s="12"/>
      <c r="C59" s="12"/>
      <c r="D59" s="12"/>
      <c r="E59" s="12"/>
      <c r="F59" s="12"/>
    </row>
    <row r="60" spans="1:6" ht="15">
      <c r="A60" s="12"/>
      <c r="B60" s="12"/>
      <c r="C60" s="12"/>
      <c r="D60" s="12"/>
      <c r="E60" s="12"/>
      <c r="F60" s="12"/>
    </row>
    <row r="61" spans="1:6" ht="15">
      <c r="A61" s="12"/>
      <c r="B61" s="12"/>
      <c r="C61" s="12"/>
      <c r="D61" s="12"/>
      <c r="E61" s="12"/>
      <c r="F61" s="12"/>
    </row>
    <row r="62" spans="1:6" ht="15">
      <c r="A62" s="12"/>
      <c r="B62" s="12"/>
      <c r="C62" s="12"/>
      <c r="D62" s="12"/>
      <c r="E62" s="12"/>
      <c r="F62" s="12"/>
    </row>
    <row r="63" spans="1:6" ht="15">
      <c r="A63" s="12"/>
      <c r="B63" s="12"/>
      <c r="C63" s="12"/>
      <c r="D63" s="12"/>
      <c r="E63" s="12"/>
      <c r="F63" s="12"/>
    </row>
    <row r="64" spans="1:6" ht="15">
      <c r="A64" s="12"/>
      <c r="B64" s="12"/>
      <c r="C64" s="12"/>
      <c r="D64" s="12"/>
      <c r="E64" s="12"/>
      <c r="F64" s="12"/>
    </row>
    <row r="65" spans="1:6" ht="15">
      <c r="A65" s="12"/>
      <c r="B65" s="12"/>
      <c r="C65" s="12"/>
      <c r="D65" s="12"/>
      <c r="E65" s="12"/>
      <c r="F65" s="12"/>
    </row>
    <row r="66" spans="1:6" ht="15">
      <c r="A66" s="12"/>
      <c r="B66" s="12"/>
      <c r="C66" s="12"/>
      <c r="D66" s="12"/>
      <c r="E66" s="12"/>
      <c r="F66" s="12"/>
    </row>
    <row r="67" spans="1:6" ht="15">
      <c r="A67" s="12"/>
      <c r="B67" s="12"/>
      <c r="C67" s="12"/>
      <c r="D67" s="12"/>
      <c r="E67" s="12"/>
      <c r="F67" s="12"/>
    </row>
    <row r="68" spans="1:6" ht="15">
      <c r="A68" s="12"/>
      <c r="B68" s="12"/>
      <c r="C68" s="12"/>
      <c r="D68" s="12"/>
      <c r="E68" s="12"/>
      <c r="F68" s="12"/>
    </row>
    <row r="69" spans="1:6" ht="15">
      <c r="A69" s="12"/>
      <c r="B69" s="12"/>
      <c r="C69" s="12"/>
      <c r="D69" s="12"/>
      <c r="E69" s="12"/>
      <c r="F69" s="12"/>
    </row>
    <row r="70" spans="1:6" ht="15">
      <c r="A70" s="12"/>
      <c r="B70" s="12"/>
      <c r="C70" s="12"/>
      <c r="D70" s="12"/>
      <c r="E70" s="12"/>
      <c r="F70" s="12"/>
    </row>
    <row r="71" spans="1:6" ht="15">
      <c r="A71" s="12"/>
      <c r="B71" s="12"/>
      <c r="C71" s="12"/>
      <c r="D71" s="12"/>
      <c r="E71" s="12"/>
      <c r="F71" s="12"/>
    </row>
    <row r="72" spans="1:6" ht="15">
      <c r="A72" s="12"/>
      <c r="B72" s="12"/>
      <c r="C72" s="12"/>
      <c r="D72" s="12"/>
      <c r="E72" s="12"/>
      <c r="F72" s="12"/>
    </row>
    <row r="73" spans="1:6" ht="15">
      <c r="A73" s="12"/>
      <c r="B73" s="12"/>
      <c r="C73" s="12"/>
      <c r="D73" s="12"/>
      <c r="E73" s="12"/>
      <c r="F73" s="12"/>
    </row>
    <row r="74" spans="1:6" ht="15">
      <c r="A74" s="12"/>
      <c r="B74" s="12"/>
      <c r="C74" s="12"/>
      <c r="D74" s="12"/>
      <c r="E74" s="12"/>
      <c r="F74" s="12"/>
    </row>
    <row r="75" spans="1:6" ht="15">
      <c r="A75" s="12"/>
      <c r="B75" s="12"/>
      <c r="C75" s="12"/>
      <c r="D75" s="12"/>
      <c r="E75" s="12"/>
      <c r="F75" s="12"/>
    </row>
    <row r="76" spans="1:6" ht="15">
      <c r="A76" s="12"/>
      <c r="B76" s="12"/>
      <c r="C76" s="12"/>
      <c r="D76" s="12"/>
      <c r="E76" s="12"/>
      <c r="F76" s="12"/>
    </row>
    <row r="77" spans="1:6" ht="15">
      <c r="A77" s="12"/>
      <c r="B77" s="12"/>
      <c r="C77" s="12"/>
      <c r="D77" s="12"/>
      <c r="E77" s="12"/>
      <c r="F77" s="12"/>
    </row>
    <row r="78" spans="1:6" ht="15">
      <c r="A78" s="12"/>
      <c r="B78" s="12"/>
      <c r="C78" s="12"/>
      <c r="D78" s="12"/>
      <c r="E78" s="12"/>
      <c r="F78" s="12"/>
    </row>
  </sheetData>
  <sheetProtection/>
  <mergeCells count="9">
    <mergeCell ref="D1:F1"/>
    <mergeCell ref="A3:F3"/>
    <mergeCell ref="A4:F4"/>
    <mergeCell ref="E31:F31"/>
    <mergeCell ref="A2:F2"/>
    <mergeCell ref="E30:F30"/>
    <mergeCell ref="A29:C29"/>
    <mergeCell ref="E29:F29"/>
    <mergeCell ref="A30:C30"/>
  </mergeCells>
  <printOptions/>
  <pageMargins left="0.3937007874015748" right="0.3937007874015748" top="0.35433070866141736" bottom="0.35433070866141736" header="0.1968503937007874" footer="0.196850393700787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60" zoomScalePageLayoutView="0" workbookViewId="0" topLeftCell="A13">
      <selection activeCell="D29" sqref="D29"/>
    </sheetView>
  </sheetViews>
  <sheetFormatPr defaultColWidth="9.00390625" defaultRowHeight="12.75"/>
  <cols>
    <col min="1" max="1" width="108.125" style="1" customWidth="1"/>
    <col min="2" max="2" width="67.125" style="1" customWidth="1"/>
    <col min="3" max="3" width="12.00390625" style="1" customWidth="1"/>
    <col min="4" max="4" width="33.75390625" style="1" customWidth="1"/>
    <col min="5" max="5" width="13.375" style="1" customWidth="1"/>
    <col min="6" max="6" width="14.25390625" style="1" customWidth="1"/>
    <col min="7" max="9" width="9.125" style="1" hidden="1" customWidth="1"/>
    <col min="10" max="10" width="18.75390625" style="1" hidden="1" customWidth="1"/>
    <col min="11" max="16384" width="9.125" style="1" customWidth="1"/>
  </cols>
  <sheetData>
    <row r="1" spans="4:6" ht="30.75" customHeight="1">
      <c r="D1" s="33" t="s">
        <v>89</v>
      </c>
      <c r="E1" s="33"/>
      <c r="F1" s="33"/>
    </row>
    <row r="2" spans="1:6" s="2" customFormat="1" ht="15.75">
      <c r="A2" s="34" t="s">
        <v>80</v>
      </c>
      <c r="B2" s="34"/>
      <c r="C2" s="34"/>
      <c r="D2" s="34"/>
      <c r="E2" s="34"/>
      <c r="F2" s="34"/>
    </row>
    <row r="3" spans="1:6" s="2" customFormat="1" ht="15.75">
      <c r="A3" s="34" t="s">
        <v>7</v>
      </c>
      <c r="B3" s="34"/>
      <c r="C3" s="34"/>
      <c r="D3" s="34"/>
      <c r="E3" s="34"/>
      <c r="F3" s="34"/>
    </row>
    <row r="4" spans="1:6" s="2" customFormat="1" ht="18.75" customHeight="1">
      <c r="A4" s="35" t="s">
        <v>8</v>
      </c>
      <c r="B4" s="35"/>
      <c r="C4" s="35"/>
      <c r="D4" s="35"/>
      <c r="E4" s="35"/>
      <c r="F4" s="35"/>
    </row>
    <row r="5" spans="1:6" s="2" customFormat="1" ht="47.25" customHeight="1">
      <c r="A5" s="3" t="s">
        <v>2</v>
      </c>
      <c r="B5" s="3" t="s">
        <v>3</v>
      </c>
      <c r="C5" s="3" t="s">
        <v>52</v>
      </c>
      <c r="D5" s="3" t="s">
        <v>4</v>
      </c>
      <c r="E5" s="3" t="s">
        <v>0</v>
      </c>
      <c r="F5" s="3" t="s">
        <v>5</v>
      </c>
    </row>
    <row r="6" spans="1:6" s="2" customFormat="1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16" s="2" customFormat="1" ht="31.5">
      <c r="A7" s="5" t="s">
        <v>9</v>
      </c>
      <c r="B7" s="5" t="s">
        <v>15</v>
      </c>
      <c r="C7" s="6">
        <v>3122</v>
      </c>
      <c r="D7" s="5" t="s">
        <v>22</v>
      </c>
      <c r="E7" s="7" t="s">
        <v>6</v>
      </c>
      <c r="F7" s="5" t="s">
        <v>64</v>
      </c>
      <c r="J7" s="8"/>
      <c r="M7" s="2">
        <v>150</v>
      </c>
      <c r="P7" s="2">
        <f>4674-2000-1750</f>
        <v>924</v>
      </c>
    </row>
    <row r="8" spans="1:13" s="2" customFormat="1" ht="31.5">
      <c r="A8" s="5" t="s">
        <v>14</v>
      </c>
      <c r="B8" s="5" t="s">
        <v>16</v>
      </c>
      <c r="C8" s="6">
        <v>2281</v>
      </c>
      <c r="D8" s="5" t="s">
        <v>23</v>
      </c>
      <c r="E8" s="7" t="s">
        <v>82</v>
      </c>
      <c r="F8" s="5" t="s">
        <v>65</v>
      </c>
      <c r="M8" s="2">
        <v>50</v>
      </c>
    </row>
    <row r="9" spans="1:13" s="2" customFormat="1" ht="33" customHeight="1">
      <c r="A9" s="17" t="s">
        <v>68</v>
      </c>
      <c r="B9" s="17" t="s">
        <v>44</v>
      </c>
      <c r="C9" s="18" t="s">
        <v>35</v>
      </c>
      <c r="D9" s="17" t="s">
        <v>69</v>
      </c>
      <c r="E9" s="19" t="s">
        <v>83</v>
      </c>
      <c r="F9" s="17" t="s">
        <v>67</v>
      </c>
      <c r="M9" s="2">
        <v>43</v>
      </c>
    </row>
    <row r="10" spans="1:13" s="2" customFormat="1" ht="33" customHeight="1">
      <c r="A10" s="5" t="s">
        <v>70</v>
      </c>
      <c r="B10" s="5" t="s">
        <v>75</v>
      </c>
      <c r="C10" s="18" t="s">
        <v>35</v>
      </c>
      <c r="D10" s="31" t="s">
        <v>71</v>
      </c>
      <c r="E10" s="19" t="s">
        <v>83</v>
      </c>
      <c r="F10" s="17" t="s">
        <v>67</v>
      </c>
      <c r="M10" s="2">
        <v>27</v>
      </c>
    </row>
    <row r="11" spans="1:13" s="2" customFormat="1" ht="33" customHeight="1">
      <c r="A11" s="5" t="s">
        <v>72</v>
      </c>
      <c r="B11" s="5" t="s">
        <v>73</v>
      </c>
      <c r="C11" s="32" t="s">
        <v>35</v>
      </c>
      <c r="D11" s="17" t="s">
        <v>74</v>
      </c>
      <c r="E11" s="19" t="s">
        <v>83</v>
      </c>
      <c r="F11" s="17" t="s">
        <v>67</v>
      </c>
      <c r="M11" s="2">
        <v>30</v>
      </c>
    </row>
    <row r="12" spans="1:13" s="2" customFormat="1" ht="33.75" customHeight="1">
      <c r="A12" s="22" t="s">
        <v>31</v>
      </c>
      <c r="B12" s="22" t="s">
        <v>20</v>
      </c>
      <c r="C12" s="23" t="s">
        <v>21</v>
      </c>
      <c r="D12" s="22" t="s">
        <v>23</v>
      </c>
      <c r="E12" s="24" t="s">
        <v>6</v>
      </c>
      <c r="F12" s="22" t="s">
        <v>65</v>
      </c>
      <c r="M12" s="2">
        <v>50</v>
      </c>
    </row>
    <row r="13" spans="1:16" s="27" customFormat="1" ht="47.25">
      <c r="A13" s="20" t="s">
        <v>33</v>
      </c>
      <c r="B13" s="20" t="s">
        <v>19</v>
      </c>
      <c r="C13" s="18" t="s">
        <v>35</v>
      </c>
      <c r="D13" s="20" t="s">
        <v>53</v>
      </c>
      <c r="E13" s="19" t="s">
        <v>83</v>
      </c>
      <c r="F13" s="22" t="s">
        <v>65</v>
      </c>
      <c r="L13" s="27" t="e">
        <f>M13+M15+#REF!+M22+M23+M24</f>
        <v>#REF!</v>
      </c>
      <c r="M13" s="27">
        <v>29.8</v>
      </c>
      <c r="O13" s="27" t="e">
        <f>M13+M15+#REF!+M16+M17+M20</f>
        <v>#REF!</v>
      </c>
      <c r="P13" s="27">
        <f>29800+10200+138000+2000+38000+12000+20000</f>
        <v>250000</v>
      </c>
    </row>
    <row r="14" spans="1:13" s="27" customFormat="1" ht="48.75" customHeight="1">
      <c r="A14" s="20" t="s">
        <v>55</v>
      </c>
      <c r="B14" s="21" t="s">
        <v>58</v>
      </c>
      <c r="C14" s="29">
        <v>2210</v>
      </c>
      <c r="D14" s="21" t="s">
        <v>54</v>
      </c>
      <c r="E14" s="19" t="s">
        <v>83</v>
      </c>
      <c r="F14" s="22" t="s">
        <v>65</v>
      </c>
      <c r="M14" s="27">
        <v>10.2</v>
      </c>
    </row>
    <row r="15" spans="1:14" s="27" customFormat="1" ht="47.25">
      <c r="A15" s="17" t="s">
        <v>25</v>
      </c>
      <c r="B15" s="17" t="s">
        <v>24</v>
      </c>
      <c r="C15" s="18" t="s">
        <v>21</v>
      </c>
      <c r="D15" s="19" t="s">
        <v>79</v>
      </c>
      <c r="E15" s="7" t="s">
        <v>82</v>
      </c>
      <c r="F15" s="22" t="s">
        <v>65</v>
      </c>
      <c r="M15" s="27">
        <v>140</v>
      </c>
      <c r="N15" s="27">
        <f>M15+60</f>
        <v>200</v>
      </c>
    </row>
    <row r="16" spans="1:13" s="27" customFormat="1" ht="47.25">
      <c r="A16" s="28" t="s">
        <v>59</v>
      </c>
      <c r="B16" s="17" t="s">
        <v>29</v>
      </c>
      <c r="C16" s="18" t="s">
        <v>18</v>
      </c>
      <c r="D16" s="17" t="s">
        <v>50</v>
      </c>
      <c r="E16" s="19" t="s">
        <v>83</v>
      </c>
      <c r="F16" s="22" t="s">
        <v>65</v>
      </c>
      <c r="M16" s="27">
        <v>38</v>
      </c>
    </row>
    <row r="17" spans="1:13" s="27" customFormat="1" ht="47.25">
      <c r="A17" s="28" t="s">
        <v>57</v>
      </c>
      <c r="B17" s="17" t="s">
        <v>56</v>
      </c>
      <c r="C17" s="18" t="s">
        <v>18</v>
      </c>
      <c r="D17" s="17" t="s">
        <v>28</v>
      </c>
      <c r="E17" s="19" t="s">
        <v>6</v>
      </c>
      <c r="F17" s="22" t="s">
        <v>67</v>
      </c>
      <c r="M17" s="27">
        <v>12</v>
      </c>
    </row>
    <row r="18" spans="1:13" s="27" customFormat="1" ht="39" customHeight="1">
      <c r="A18" s="28" t="s">
        <v>76</v>
      </c>
      <c r="B18" s="17" t="s">
        <v>56</v>
      </c>
      <c r="C18" s="18" t="s">
        <v>18</v>
      </c>
      <c r="D18" s="17" t="s">
        <v>81</v>
      </c>
      <c r="E18" s="19" t="s">
        <v>6</v>
      </c>
      <c r="F18" s="22" t="s">
        <v>67</v>
      </c>
      <c r="M18" s="27">
        <f>60+69+24.148</f>
        <v>153.148</v>
      </c>
    </row>
    <row r="19" spans="1:13" s="27" customFormat="1" ht="31.5">
      <c r="A19" s="30" t="s">
        <v>77</v>
      </c>
      <c r="B19" s="17" t="s">
        <v>56</v>
      </c>
      <c r="C19" s="18" t="s">
        <v>18</v>
      </c>
      <c r="D19" s="17" t="s">
        <v>78</v>
      </c>
      <c r="E19" s="19" t="s">
        <v>6</v>
      </c>
      <c r="F19" s="22" t="s">
        <v>67</v>
      </c>
      <c r="M19" s="27">
        <v>21.7</v>
      </c>
    </row>
    <row r="20" spans="1:13" s="27" customFormat="1" ht="45.75" customHeight="1">
      <c r="A20" s="17" t="s">
        <v>34</v>
      </c>
      <c r="B20" s="17" t="s">
        <v>30</v>
      </c>
      <c r="C20" s="18" t="s">
        <v>35</v>
      </c>
      <c r="D20" s="17" t="s">
        <v>51</v>
      </c>
      <c r="E20" s="19" t="s">
        <v>83</v>
      </c>
      <c r="F20" s="22" t="s">
        <v>65</v>
      </c>
      <c r="M20" s="27">
        <v>20</v>
      </c>
    </row>
    <row r="21" spans="1:13" s="2" customFormat="1" ht="36" customHeight="1">
      <c r="A21" s="25" t="s">
        <v>26</v>
      </c>
      <c r="B21" s="25" t="s">
        <v>27</v>
      </c>
      <c r="C21" s="26" t="s">
        <v>36</v>
      </c>
      <c r="D21" s="25" t="s">
        <v>47</v>
      </c>
      <c r="E21" s="19" t="s">
        <v>83</v>
      </c>
      <c r="F21" s="22" t="s">
        <v>65</v>
      </c>
      <c r="M21" s="2">
        <v>40</v>
      </c>
    </row>
    <row r="22" spans="1:13" s="15" customFormat="1" ht="34.5" customHeight="1">
      <c r="A22" s="5" t="s">
        <v>37</v>
      </c>
      <c r="B22" s="5" t="s">
        <v>32</v>
      </c>
      <c r="C22" s="9" t="s">
        <v>17</v>
      </c>
      <c r="D22" s="5" t="s">
        <v>23</v>
      </c>
      <c r="E22" s="19" t="s">
        <v>83</v>
      </c>
      <c r="F22" s="5" t="s">
        <v>49</v>
      </c>
      <c r="J22" s="16"/>
      <c r="M22" s="15">
        <v>50</v>
      </c>
    </row>
    <row r="23" spans="1:13" s="15" customFormat="1" ht="33" customHeight="1">
      <c r="A23" s="5" t="s">
        <v>38</v>
      </c>
      <c r="B23" s="5" t="s">
        <v>42</v>
      </c>
      <c r="C23" s="9" t="s">
        <v>36</v>
      </c>
      <c r="D23" s="5" t="s">
        <v>45</v>
      </c>
      <c r="E23" s="19" t="s">
        <v>83</v>
      </c>
      <c r="F23" s="5" t="s">
        <v>66</v>
      </c>
      <c r="M23" s="15">
        <v>10</v>
      </c>
    </row>
    <row r="24" spans="1:13" s="2" customFormat="1" ht="36" customHeight="1">
      <c r="A24" s="5" t="s">
        <v>39</v>
      </c>
      <c r="B24" s="5" t="s">
        <v>41</v>
      </c>
      <c r="C24" s="9" t="s">
        <v>36</v>
      </c>
      <c r="D24" s="5" t="s">
        <v>46</v>
      </c>
      <c r="E24" s="19" t="s">
        <v>83</v>
      </c>
      <c r="F24" s="5" t="s">
        <v>65</v>
      </c>
      <c r="M24" s="2">
        <v>30</v>
      </c>
    </row>
    <row r="25" spans="1:13" s="2" customFormat="1" ht="36" customHeight="1">
      <c r="A25" s="5" t="s">
        <v>40</v>
      </c>
      <c r="B25" s="5" t="s">
        <v>43</v>
      </c>
      <c r="C25" s="9" t="s">
        <v>21</v>
      </c>
      <c r="D25" s="5" t="s">
        <v>48</v>
      </c>
      <c r="E25" s="7" t="s">
        <v>82</v>
      </c>
      <c r="F25" s="5" t="s">
        <v>66</v>
      </c>
      <c r="K25" s="8"/>
      <c r="M25" s="2">
        <v>194</v>
      </c>
    </row>
    <row r="26" spans="1:13" s="2" customFormat="1" ht="51.75" customHeight="1">
      <c r="A26" s="5" t="s">
        <v>63</v>
      </c>
      <c r="B26" s="5" t="s">
        <v>61</v>
      </c>
      <c r="C26" s="9" t="s">
        <v>60</v>
      </c>
      <c r="D26" s="5" t="s">
        <v>62</v>
      </c>
      <c r="E26" s="7" t="s">
        <v>82</v>
      </c>
      <c r="F26" s="5" t="s">
        <v>84</v>
      </c>
      <c r="K26" s="8"/>
      <c r="M26" s="2">
        <v>1000</v>
      </c>
    </row>
    <row r="27" spans="1:6" s="2" customFormat="1" ht="0.75" customHeight="1">
      <c r="A27" s="10"/>
      <c r="B27" s="10"/>
      <c r="C27" s="10"/>
      <c r="D27" s="10"/>
      <c r="E27" s="10"/>
      <c r="F27" s="10"/>
    </row>
    <row r="28" spans="1:13" s="2" customFormat="1" ht="51" customHeight="1">
      <c r="A28" s="5" t="s">
        <v>85</v>
      </c>
      <c r="B28" s="5" t="s">
        <v>88</v>
      </c>
      <c r="C28" s="9" t="s">
        <v>60</v>
      </c>
      <c r="D28" s="5" t="s">
        <v>86</v>
      </c>
      <c r="E28" s="7" t="s">
        <v>82</v>
      </c>
      <c r="F28" s="5" t="s">
        <v>87</v>
      </c>
      <c r="K28" s="8"/>
      <c r="M28" s="2">
        <v>1000</v>
      </c>
    </row>
    <row r="29" spans="1:14" s="2" customFormat="1" ht="16.5" customHeight="1">
      <c r="A29" s="38" t="s">
        <v>10</v>
      </c>
      <c r="B29" s="38"/>
      <c r="C29" s="38"/>
      <c r="D29" s="11"/>
      <c r="E29" s="37" t="s">
        <v>12</v>
      </c>
      <c r="F29" s="37"/>
      <c r="M29" s="2">
        <f>SUM(M7:M27)-M18-M19</f>
        <v>1924</v>
      </c>
      <c r="N29" s="2">
        <f>M29+1000+1750</f>
        <v>4674</v>
      </c>
    </row>
    <row r="30" spans="1:6" s="2" customFormat="1" ht="23.25" customHeight="1">
      <c r="A30" s="38" t="s">
        <v>11</v>
      </c>
      <c r="B30" s="38"/>
      <c r="C30" s="38"/>
      <c r="D30" s="11"/>
      <c r="E30" s="37" t="s">
        <v>13</v>
      </c>
      <c r="F30" s="37"/>
    </row>
    <row r="31" spans="1:6" s="2" customFormat="1" ht="23.25" customHeight="1">
      <c r="A31" s="12"/>
      <c r="B31" s="12"/>
      <c r="C31" s="12"/>
      <c r="D31" s="13"/>
      <c r="E31" s="36" t="s">
        <v>1</v>
      </c>
      <c r="F31" s="36"/>
    </row>
    <row r="32" spans="1:6" s="2" customFormat="1" ht="23.25" customHeight="1">
      <c r="A32" s="12"/>
      <c r="B32" s="12"/>
      <c r="C32" s="12"/>
      <c r="D32" s="13"/>
      <c r="E32" s="12"/>
      <c r="F32" s="12"/>
    </row>
    <row r="33" spans="1:6" s="2" customFormat="1" ht="23.25" customHeight="1">
      <c r="A33" s="12"/>
      <c r="B33" s="12"/>
      <c r="C33" s="12"/>
      <c r="D33" s="12"/>
      <c r="E33" s="12"/>
      <c r="F33" s="12"/>
    </row>
    <row r="34" spans="1:6" s="2" customFormat="1" ht="23.25" customHeight="1">
      <c r="A34" s="12"/>
      <c r="B34" s="12"/>
      <c r="C34" s="12"/>
      <c r="D34" s="12"/>
      <c r="E34" s="12"/>
      <c r="F34" s="12"/>
    </row>
    <row r="35" spans="1:6" s="2" customFormat="1" ht="23.25" customHeight="1">
      <c r="A35" s="12"/>
      <c r="B35" s="12"/>
      <c r="C35" s="12"/>
      <c r="D35" s="12"/>
      <c r="E35" s="12"/>
      <c r="F35" s="12"/>
    </row>
    <row r="36" spans="1:6" s="2" customFormat="1" ht="15">
      <c r="A36" s="12"/>
      <c r="B36" s="12"/>
      <c r="C36" s="12"/>
      <c r="D36" s="12"/>
      <c r="E36" s="12"/>
      <c r="F36" s="12"/>
    </row>
    <row r="37" spans="1:6" s="2" customFormat="1" ht="93.75" customHeight="1">
      <c r="A37" s="12"/>
      <c r="B37" s="12"/>
      <c r="C37" s="12"/>
      <c r="D37" s="12"/>
      <c r="E37" s="12"/>
      <c r="F37" s="12"/>
    </row>
    <row r="38" spans="1:6" s="2" customFormat="1" ht="91.5" customHeight="1">
      <c r="A38" s="12"/>
      <c r="B38" s="12"/>
      <c r="C38" s="12"/>
      <c r="D38" s="12"/>
      <c r="E38" s="12"/>
      <c r="F38" s="12"/>
    </row>
    <row r="39" spans="1:6" s="2" customFormat="1" ht="126" customHeight="1">
      <c r="A39" s="12"/>
      <c r="B39" s="12"/>
      <c r="C39" s="12"/>
      <c r="D39" s="12"/>
      <c r="E39" s="12"/>
      <c r="F39" s="12"/>
    </row>
    <row r="40" spans="1:6" s="2" customFormat="1" ht="96.75" customHeight="1">
      <c r="A40" s="12"/>
      <c r="B40" s="12"/>
      <c r="C40" s="12"/>
      <c r="D40" s="12"/>
      <c r="E40" s="12"/>
      <c r="F40" s="12"/>
    </row>
    <row r="41" spans="1:6" s="2" customFormat="1" ht="97.5" customHeight="1">
      <c r="A41" s="12"/>
      <c r="B41" s="12"/>
      <c r="C41" s="12"/>
      <c r="D41" s="12"/>
      <c r="E41" s="12"/>
      <c r="F41" s="12"/>
    </row>
    <row r="42" spans="1:6" s="2" customFormat="1" ht="97.5" customHeight="1">
      <c r="A42" s="12"/>
      <c r="B42" s="12"/>
      <c r="C42" s="12"/>
      <c r="D42" s="12"/>
      <c r="E42" s="12"/>
      <c r="F42" s="12"/>
    </row>
    <row r="43" spans="1:6" s="2" customFormat="1" ht="156" customHeight="1">
      <c r="A43" s="12"/>
      <c r="B43" s="12"/>
      <c r="C43" s="12"/>
      <c r="D43" s="12"/>
      <c r="E43" s="12"/>
      <c r="F43" s="12"/>
    </row>
    <row r="44" spans="1:6" s="2" customFormat="1" ht="156" customHeight="1">
      <c r="A44" s="12"/>
      <c r="B44" s="12"/>
      <c r="C44" s="12"/>
      <c r="D44" s="12"/>
      <c r="E44" s="12"/>
      <c r="F44" s="12"/>
    </row>
    <row r="45" spans="1:6" s="2" customFormat="1" ht="156" customHeight="1">
      <c r="A45" s="12"/>
      <c r="B45" s="12"/>
      <c r="C45" s="12"/>
      <c r="D45" s="12"/>
      <c r="E45" s="12"/>
      <c r="F45" s="12"/>
    </row>
    <row r="46" spans="1:6" s="2" customFormat="1" ht="156" customHeight="1">
      <c r="A46" s="12"/>
      <c r="B46" s="12"/>
      <c r="C46" s="12"/>
      <c r="D46" s="12"/>
      <c r="E46" s="12"/>
      <c r="F46" s="12"/>
    </row>
    <row r="47" spans="1:6" s="2" customFormat="1" ht="176.25" customHeight="1">
      <c r="A47" s="12"/>
      <c r="B47" s="12"/>
      <c r="C47" s="12"/>
      <c r="D47" s="12"/>
      <c r="E47" s="12"/>
      <c r="F47" s="12"/>
    </row>
    <row r="48" spans="1:6" s="2" customFormat="1" ht="156" customHeight="1">
      <c r="A48" s="12"/>
      <c r="B48" s="12"/>
      <c r="C48" s="12"/>
      <c r="D48" s="12"/>
      <c r="E48" s="12"/>
      <c r="F48" s="12"/>
    </row>
    <row r="49" spans="1:6" s="2" customFormat="1" ht="126.75" customHeight="1">
      <c r="A49" s="12"/>
      <c r="B49" s="12"/>
      <c r="C49" s="12"/>
      <c r="D49" s="12"/>
      <c r="E49" s="12"/>
      <c r="F49" s="12"/>
    </row>
    <row r="50" spans="1:6" s="2" customFormat="1" ht="126.75" customHeight="1">
      <c r="A50" s="12"/>
      <c r="B50" s="12"/>
      <c r="C50" s="12"/>
      <c r="D50" s="12"/>
      <c r="E50" s="12"/>
      <c r="F50" s="12"/>
    </row>
    <row r="51" spans="1:6" ht="16.5" customHeight="1">
      <c r="A51" s="12"/>
      <c r="B51" s="12"/>
      <c r="C51" s="12"/>
      <c r="D51" s="12"/>
      <c r="E51" s="12"/>
      <c r="F51" s="12"/>
    </row>
    <row r="52" spans="1:6" ht="18.75" customHeight="1">
      <c r="A52" s="12"/>
      <c r="B52" s="12"/>
      <c r="C52" s="12"/>
      <c r="D52" s="12"/>
      <c r="E52" s="12"/>
      <c r="F52" s="12"/>
    </row>
    <row r="53" spans="1:6" ht="27.75" customHeight="1">
      <c r="A53" s="12"/>
      <c r="B53" s="12"/>
      <c r="C53" s="12"/>
      <c r="D53" s="12"/>
      <c r="E53" s="12"/>
      <c r="F53" s="12"/>
    </row>
    <row r="54" spans="1:6" s="14" customFormat="1" ht="13.5" customHeight="1">
      <c r="A54" s="12"/>
      <c r="B54" s="12"/>
      <c r="C54" s="12"/>
      <c r="D54" s="12"/>
      <c r="E54" s="12"/>
      <c r="F54" s="12"/>
    </row>
    <row r="55" spans="1:6" ht="15">
      <c r="A55" s="12"/>
      <c r="B55" s="12"/>
      <c r="C55" s="12"/>
      <c r="D55" s="12"/>
      <c r="E55" s="12"/>
      <c r="F55" s="12"/>
    </row>
    <row r="56" spans="1:6" ht="15">
      <c r="A56" s="12"/>
      <c r="B56" s="12"/>
      <c r="C56" s="12"/>
      <c r="D56" s="12"/>
      <c r="E56" s="12"/>
      <c r="F56" s="12"/>
    </row>
    <row r="57" spans="1:6" ht="15">
      <c r="A57" s="12"/>
      <c r="B57" s="12"/>
      <c r="C57" s="12"/>
      <c r="D57" s="12"/>
      <c r="E57" s="12"/>
      <c r="F57" s="12"/>
    </row>
    <row r="58" spans="1:6" ht="15">
      <c r="A58" s="12"/>
      <c r="B58" s="12"/>
      <c r="C58" s="12"/>
      <c r="D58" s="12"/>
      <c r="E58" s="12"/>
      <c r="F58" s="12"/>
    </row>
    <row r="59" spans="1:6" ht="15">
      <c r="A59" s="12"/>
      <c r="B59" s="12"/>
      <c r="C59" s="12"/>
      <c r="D59" s="12"/>
      <c r="E59" s="12"/>
      <c r="F59" s="12"/>
    </row>
    <row r="60" spans="1:6" ht="15">
      <c r="A60" s="12"/>
      <c r="B60" s="12"/>
      <c r="C60" s="12"/>
      <c r="D60" s="12"/>
      <c r="E60" s="12"/>
      <c r="F60" s="12"/>
    </row>
    <row r="61" spans="1:6" ht="15">
      <c r="A61" s="12"/>
      <c r="B61" s="12"/>
      <c r="C61" s="12"/>
      <c r="D61" s="12"/>
      <c r="E61" s="12"/>
      <c r="F61" s="12"/>
    </row>
    <row r="62" spans="1:6" ht="15">
      <c r="A62" s="12"/>
      <c r="B62" s="12"/>
      <c r="C62" s="12"/>
      <c r="D62" s="12"/>
      <c r="E62" s="12"/>
      <c r="F62" s="12"/>
    </row>
    <row r="63" spans="1:6" ht="15">
      <c r="A63" s="12"/>
      <c r="B63" s="12"/>
      <c r="C63" s="12"/>
      <c r="D63" s="12"/>
      <c r="E63" s="12"/>
      <c r="F63" s="12"/>
    </row>
    <row r="64" spans="1:6" ht="15">
      <c r="A64" s="12"/>
      <c r="B64" s="12"/>
      <c r="C64" s="12"/>
      <c r="D64" s="12"/>
      <c r="E64" s="12"/>
      <c r="F64" s="12"/>
    </row>
    <row r="65" spans="1:6" ht="15">
      <c r="A65" s="12"/>
      <c r="B65" s="12"/>
      <c r="C65" s="12"/>
      <c r="D65" s="12"/>
      <c r="E65" s="12"/>
      <c r="F65" s="12"/>
    </row>
    <row r="66" spans="1:6" ht="15">
      <c r="A66" s="12"/>
      <c r="B66" s="12"/>
      <c r="C66" s="12"/>
      <c r="D66" s="12"/>
      <c r="E66" s="12"/>
      <c r="F66" s="12"/>
    </row>
    <row r="67" spans="1:6" ht="15">
      <c r="A67" s="12"/>
      <c r="B67" s="12"/>
      <c r="C67" s="12"/>
      <c r="D67" s="12"/>
      <c r="E67" s="12"/>
      <c r="F67" s="12"/>
    </row>
    <row r="68" spans="1:6" ht="15">
      <c r="A68" s="12"/>
      <c r="B68" s="12"/>
      <c r="C68" s="12"/>
      <c r="D68" s="12"/>
      <c r="E68" s="12"/>
      <c r="F68" s="12"/>
    </row>
    <row r="69" spans="1:6" ht="15">
      <c r="A69" s="12"/>
      <c r="B69" s="12"/>
      <c r="C69" s="12"/>
      <c r="D69" s="12"/>
      <c r="E69" s="12"/>
      <c r="F69" s="12"/>
    </row>
    <row r="70" spans="1:6" ht="15">
      <c r="A70" s="12"/>
      <c r="B70" s="12"/>
      <c r="C70" s="12"/>
      <c r="D70" s="12"/>
      <c r="E70" s="12"/>
      <c r="F70" s="12"/>
    </row>
    <row r="71" spans="1:6" ht="15">
      <c r="A71" s="12"/>
      <c r="B71" s="12"/>
      <c r="C71" s="12"/>
      <c r="D71" s="12"/>
      <c r="E71" s="12"/>
      <c r="F71" s="12"/>
    </row>
    <row r="72" spans="1:6" ht="15">
      <c r="A72" s="12"/>
      <c r="B72" s="12"/>
      <c r="C72" s="12"/>
      <c r="D72" s="12"/>
      <c r="E72" s="12"/>
      <c r="F72" s="12"/>
    </row>
    <row r="73" spans="1:6" ht="15">
      <c r="A73" s="12"/>
      <c r="B73" s="12"/>
      <c r="C73" s="12"/>
      <c r="D73" s="12"/>
      <c r="E73" s="12"/>
      <c r="F73" s="12"/>
    </row>
    <row r="74" spans="1:6" ht="15">
      <c r="A74" s="12"/>
      <c r="B74" s="12"/>
      <c r="C74" s="12"/>
      <c r="D74" s="12"/>
      <c r="E74" s="12"/>
      <c r="F74" s="12"/>
    </row>
    <row r="75" spans="1:6" ht="15">
      <c r="A75" s="12"/>
      <c r="B75" s="12"/>
      <c r="C75" s="12"/>
      <c r="D75" s="12"/>
      <c r="E75" s="12"/>
      <c r="F75" s="12"/>
    </row>
    <row r="76" spans="1:6" ht="15">
      <c r="A76" s="12"/>
      <c r="B76" s="12"/>
      <c r="C76" s="12"/>
      <c r="D76" s="12"/>
      <c r="E76" s="12"/>
      <c r="F76" s="12"/>
    </row>
    <row r="77" spans="1:6" ht="15">
      <c r="A77" s="12"/>
      <c r="B77" s="12"/>
      <c r="C77" s="12"/>
      <c r="D77" s="12"/>
      <c r="E77" s="12"/>
      <c r="F77" s="12"/>
    </row>
    <row r="78" spans="1:6" ht="15">
      <c r="A78" s="12"/>
      <c r="B78" s="12"/>
      <c r="C78" s="12"/>
      <c r="D78" s="12"/>
      <c r="E78" s="12"/>
      <c r="F78" s="12"/>
    </row>
  </sheetData>
  <sheetProtection/>
  <mergeCells count="9">
    <mergeCell ref="A30:C30"/>
    <mergeCell ref="E30:F30"/>
    <mergeCell ref="E31:F31"/>
    <mergeCell ref="D1:F1"/>
    <mergeCell ref="A2:F2"/>
    <mergeCell ref="A3:F3"/>
    <mergeCell ref="A4:F4"/>
    <mergeCell ref="A29:C29"/>
    <mergeCell ref="E29:F29"/>
  </mergeCells>
  <printOptions/>
  <pageMargins left="0.75" right="0.75" top="1" bottom="1" header="0.5" footer="0.5"/>
  <pageSetup horizontalDpi="600" verticalDpi="600" orientation="landscape" paperSize="9" scale="53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Ляшко</dc:creator>
  <cp:keywords/>
  <dc:description/>
  <cp:lastModifiedBy>user</cp:lastModifiedBy>
  <cp:lastPrinted>2020-01-03T09:17:25Z</cp:lastPrinted>
  <dcterms:created xsi:type="dcterms:W3CDTF">2010-12-07T12:50:39Z</dcterms:created>
  <dcterms:modified xsi:type="dcterms:W3CDTF">2020-01-10T09:29:05Z</dcterms:modified>
  <cp:category/>
  <cp:version/>
  <cp:contentType/>
  <cp:contentStatus/>
</cp:coreProperties>
</file>