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6" windowHeight="9300" activeTab="0"/>
  </bookViews>
  <sheets>
    <sheet name="Печать" sheetId="1" r:id="rId1"/>
    <sheet name="Лист1" sheetId="2" r:id="rId2"/>
    <sheet name="Порівняльна таблиця" sheetId="3" r:id="rId3"/>
  </sheets>
  <definedNames>
    <definedName name="_xlnm.Print_Area" localSheetId="1">'Лист1'!$A$1:$V$301</definedName>
  </definedNames>
  <calcPr fullCalcOnLoad="1"/>
</workbook>
</file>

<file path=xl/sharedStrings.xml><?xml version="1.0" encoding="utf-8"?>
<sst xmlns="http://schemas.openxmlformats.org/spreadsheetml/2006/main" count="917" uniqueCount="198">
  <si>
    <t>4.</t>
  </si>
  <si>
    <t>5.</t>
  </si>
  <si>
    <t>ЗАТВЕРДЖЕНО</t>
  </si>
  <si>
    <t>Усього</t>
  </si>
  <si>
    <t>Одиниця виміру</t>
  </si>
  <si>
    <t>Джерело інформації</t>
  </si>
  <si>
    <t>____________</t>
  </si>
  <si>
    <t>ПОГОДЖЕНО:</t>
  </si>
  <si>
    <t/>
  </si>
  <si>
    <t>(найменування головного розпорядника коштів місцевого бюджету)</t>
  </si>
  <si>
    <t>Загальний обсяг видатків</t>
  </si>
  <si>
    <t>Прогнозний відсоток розроблених проектів до запланованих</t>
  </si>
  <si>
    <t>од.</t>
  </si>
  <si>
    <t>%</t>
  </si>
  <si>
    <t>Наказ</t>
  </si>
  <si>
    <t>Управлніння екології та природних ресурсів Миколаївської облдержадміністрації</t>
  </si>
  <si>
    <t>1.</t>
  </si>
  <si>
    <t>2.</t>
  </si>
  <si>
    <t>N 
з/п</t>
  </si>
  <si>
    <t xml:space="preserve"> (ініціали та прізвище)</t>
  </si>
  <si>
    <t>КПКВК</t>
  </si>
  <si>
    <t>3.</t>
  </si>
  <si>
    <t>управління екології та природних ресурсів Миколаївської обласної державної адміністрації</t>
  </si>
  <si>
    <t xml:space="preserve">Розробка землевпорядної документації зі встановлення меж територій та об'єктів природно-заповідного фонду </t>
  </si>
  <si>
    <t>Розробка проектів створення територій та об`єктів природно-заповідного фонду</t>
  </si>
  <si>
    <t>Природоохоронні заходи за рахунок цільових фондів</t>
  </si>
  <si>
    <t>6.</t>
  </si>
  <si>
    <t>7.</t>
  </si>
  <si>
    <t>Видання поліграфічної продукції екологічного спрямування</t>
  </si>
  <si>
    <t>Проведення профілактичних протипожежних заходів, спрямованих на запобігання знищенню чи пошкодженню вогнем об’єктів природно-заповідного фонду</t>
  </si>
  <si>
    <t>Прогнозний відсоток проведених заходів до запланованих</t>
  </si>
  <si>
    <t>8.</t>
  </si>
  <si>
    <t>І. ТРОФІМОВА</t>
  </si>
  <si>
    <t>С. КРИЧЕВСЬКА</t>
  </si>
  <si>
    <t xml:space="preserve"> грн.</t>
  </si>
  <si>
    <t>грн.</t>
  </si>
  <si>
    <t>Напрями використання бюджетних коштів</t>
  </si>
  <si>
    <t>N з/п</t>
  </si>
  <si>
    <t>Загальний фонд</t>
  </si>
  <si>
    <t>Найменування місцевої / регіональної програми</t>
  </si>
  <si>
    <t>Спеціальний фонд</t>
  </si>
  <si>
    <t xml:space="preserve">Заступник директора департаменту фінансів Миколаївської обласної
державної адміністрації </t>
  </si>
  <si>
    <t>Показник</t>
  </si>
  <si>
    <t xml:space="preserve">Спеціальний фонд </t>
  </si>
  <si>
    <t>9.</t>
  </si>
  <si>
    <t>10.</t>
  </si>
  <si>
    <t>11.</t>
  </si>
  <si>
    <t>12.</t>
  </si>
  <si>
    <t>13.</t>
  </si>
  <si>
    <t>Розробка та впровадження заходів із збереження малих річок та /або джерел (річка Сосик місцевого значення, Березанський район, Миколаївська область)</t>
  </si>
  <si>
    <t>Проведення науково-практичної конференції «Розвиток зон стаціонарної рекреації на заповідних об’єктах, як центрів екологічної освіти»</t>
  </si>
  <si>
    <t xml:space="preserve"> Ціль державної політики</t>
  </si>
  <si>
    <t xml:space="preserve">Проведення досліджень, спрямованих на запобігання негативного впливу на довкілля </t>
  </si>
  <si>
    <t xml:space="preserve">Підвищення рівня екологічної свідомості </t>
  </si>
  <si>
    <t xml:space="preserve">8. Завдання бюджетної програми 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</si>
  <si>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</si>
  <si>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</t>
  </si>
  <si>
    <t>гривень</t>
  </si>
  <si>
    <t xml:space="preserve">11. Результативні показники бюджетної програми </t>
  </si>
  <si>
    <r>
      <t>_____</t>
    </r>
    <r>
      <rPr>
        <b/>
        <u val="single"/>
        <sz val="12"/>
        <color indexed="8"/>
        <rFont val="Times New Roman"/>
        <family val="1"/>
      </rPr>
      <t>_</t>
    </r>
    <r>
      <rPr>
        <b/>
        <sz val="12"/>
        <color indexed="8"/>
        <rFont val="Times New Roman"/>
        <family val="1"/>
      </rPr>
      <t>______
   Дата погодження 
                                                                                                                                                                                                                                                М. П.</t>
    </r>
  </si>
  <si>
    <t>14.</t>
  </si>
  <si>
    <t>Оформлення і встановлення необхідної кількості охоронних, інформаційних знаків, аншлагів на територіях ПЗФ МЗ та стендів в органах місцевого самоврядування</t>
  </si>
  <si>
    <t>Створення еколого-освітніх центрів в регіональних ландшафтних парках “Тилігульський”, «Приінгульський»</t>
  </si>
  <si>
    <t>Проведення обласного Еко-фестивалю</t>
  </si>
  <si>
    <t>Інвентаризація видів флори, занесеної до додатків Бернської конвенції та фауни, занесеної до Червоної книги України</t>
  </si>
  <si>
    <t>Проведення щорічного краєзнавчо-природничого конкурсу «Краю мій рідний» серед учнів шкіл</t>
  </si>
  <si>
    <t>Утримання та матеріально-технічне забезпечення діяльності регіональних ландшафтних парків області ("Гранітно-степове Побужжя", "Кінбурнська коса", "Тилігульський", "Приінгульський")</t>
  </si>
  <si>
    <t>Придбання автотранспорту для регіональних ланшафтних парків</t>
  </si>
  <si>
    <t>Розроблення Регіонального плану управління відходами у Миколаївській області до 2030 року (у т.ч. проведення стратегічної екологічної оцінки)</t>
  </si>
  <si>
    <t>15.</t>
  </si>
  <si>
    <t>16.</t>
  </si>
  <si>
    <t>затрат</t>
  </si>
  <si>
    <t>продукту</t>
  </si>
  <si>
    <t>ефективності</t>
  </si>
  <si>
    <t>якості</t>
  </si>
  <si>
    <t>Кількість встановлених аншлагів, інформаційних знаків  (вказати кількість)</t>
  </si>
  <si>
    <t>Прогнозний відсоток розроблених знаків, аншлагів до запланованих</t>
  </si>
  <si>
    <t>мертів</t>
  </si>
  <si>
    <t>Кількість одиниць автотранспорту</t>
  </si>
  <si>
    <t>Середні видатки на одиницю автотранспорту</t>
  </si>
  <si>
    <t>Прогнозний відсоток придбаних автомобілів  до запланованих</t>
  </si>
  <si>
    <t>Кількість розроблених планів</t>
  </si>
  <si>
    <t>Середні видатки на розроблення плану</t>
  </si>
  <si>
    <t>Прогнозний відсоток розроблених планів до запланованих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</si>
  <si>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</si>
  <si>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</si>
  <si>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</si>
  <si>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 xml:space="preserve">(код Типової програмної класифікації
видатків та кредитування місцевого бюджету)
</t>
  </si>
  <si>
    <t xml:space="preserve">(код Функціональної
класифікації видатків та кредитування
бюджету)
</t>
  </si>
  <si>
    <t xml:space="preserve">(найменування юджетної
програми згідно з Типовою програмною
класифікацією видатків та кредитування місцевого бюджету)
</t>
  </si>
  <si>
    <t>(код бюджету)</t>
  </si>
  <si>
    <t>Збереження біологічного та ландшафтного різноманіття</t>
  </si>
  <si>
    <t>Забезпечення раціонального природокористування</t>
  </si>
  <si>
    <t xml:space="preserve"> Завдання  </t>
  </si>
  <si>
    <t>(підпис)</t>
  </si>
  <si>
    <r>
      <rPr>
        <b/>
        <sz val="12"/>
        <rFont val="Times New Roman"/>
        <family val="1"/>
      </rPr>
      <t>6. Цілі державної політики, на досягнення яких спрямована реалізація бюджетної програми</t>
    </r>
    <r>
      <rPr>
        <sz val="12"/>
        <rFont val="Times New Roman"/>
        <family val="1"/>
      </rPr>
      <t xml:space="preserve"> </t>
    </r>
  </si>
  <si>
    <t>бюджетної програми обласного бюджету на 2021 рік</t>
  </si>
  <si>
    <r>
      <rPr>
        <b/>
        <sz val="12"/>
        <rFont val="Times New Roman"/>
        <family val="1"/>
      </rPr>
      <t>5. Підстави для виконання бюджетної програми</t>
    </r>
    <r>
      <rPr>
        <sz val="12"/>
        <rFont val="Times New Roman"/>
        <family val="1"/>
      </rPr>
      <t xml:space="preserve">  
- Конституція України (зі змінами);
 -  Бюджетний кодекс України від 08.07.2010 №2456 – VI (зі змінами); 
 -  Закон України «Про Державний бюджет України на 2021 рік» 
 - Закон України "Про охорону навколишнього природного середовища" 25.06.1991 № 1264-XII (зі змінами);
 - Закон України "Про природно-заповідний фонд України" від 16 червня 1992 року N 2456-XII (зі змінами);
- постанова Кабінету Міністрів України від 17.09.1996 р. N 1147 "Про затвердження переліку видів діяльності, що належать до природоохоронних заходів" (зі змінами); 
- розпорядження голови Миколаївської обласної державної адміністрації від 07.08.2018 № 332-р "Про затвердження Положення управління екології та природних ресурсів Миколаївської обласної державної адміністрації";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</si>
  <si>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</rPr>
      <t>7.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Мета бюджетної програми:</t>
    </r>
    <r>
      <rPr>
        <sz val="12"/>
        <rFont val="Times New Roman"/>
        <family val="1"/>
      </rPr>
      <t xml:space="preserve"> Розвиток об"єктів  природно-заповідного фонду, збереження наявного розмаїття області, визначення та формування просторової структури екологічної мережі, встановлення на місцевості меж та упорядкування територій та об'єктів природно-заповідного фонду, з-міцнення матеріально-технічної бази регіональних ландшафних парків, запроваддення автоматизованої системи моніторингу атмосферного повітря</t>
    </r>
  </si>
  <si>
    <t>17.</t>
  </si>
  <si>
    <t>18.</t>
  </si>
  <si>
    <t>19.</t>
  </si>
  <si>
    <t xml:space="preserve"> Розроблення землевпорядної документації зі встановлення меж територій та об҆`єктів природно-заповідного фонду</t>
  </si>
  <si>
    <t>Розроблення проєктів створення територій та об`єктів природно-заповідного фонду</t>
  </si>
  <si>
    <t xml:space="preserve"> Проведення профілактичних протипожежних заходів, спрямованих на запобігання знищенню чи пошкодженню вогнем об’єктів природно-заповідного фонду</t>
  </si>
  <si>
    <t>Виготовлення охоронних, інформаційних знаків, аншлагів для територій та об’єктів природно-заповідного фонду місцевого значення</t>
  </si>
  <si>
    <t>Створення еколого-освітніх центрів, класів у регіональних ландшафтних парках</t>
  </si>
  <si>
    <t>Утримання та матеріально-технічне забезпечення діяльності регіональних ландшафтних парків області («Гранітно-степове Побужжя», «Кінбурнська коса», «Тилігульський», «Приінгульський»)</t>
  </si>
  <si>
    <t>Розробка та впровадження заходів із збереження малих річок та/або джерел (річка Сосик місцевого значення, Березанський район, Миколаївська область)</t>
  </si>
  <si>
    <t>Придбання автотранспорту та протипожежної техніки для регіональних ландшафтних парків</t>
  </si>
  <si>
    <t>Розроблення Регіонального плану управління відходами у Миколаївській області до 2030 року (у тому числі проведення стратегічної екологічної оцінки)</t>
  </si>
  <si>
    <t>Запровадження автоматизованої системи моніторингу атмосферного повітря на території Миколаївської області</t>
  </si>
  <si>
    <t>Проведення еколого-освітніх та природоохоронних акцій, конференцій, семінарів</t>
  </si>
  <si>
    <t>Проведення щорічної природоохоронної акції "Літо починається на Тилігулі"</t>
  </si>
  <si>
    <t xml:space="preserve">Інвентаризація перспективних територій та об’єктів природно-заповідного фонду Миколаївської області           </t>
  </si>
  <si>
    <t xml:space="preserve">Розроблення та впровадження заходів зі збереження місць гніздування рідкісних та зникаючих видів птахів </t>
  </si>
  <si>
    <t>Картування оселищ європейського значення та вивчення стану популяцій видів флори і фауни, занесених до Бернської конвенції</t>
  </si>
  <si>
    <t>Ведення кадастру природно-заповідних територій та об’єктів природно-заповідного фонду</t>
  </si>
  <si>
    <t>Розроблення проєкту землеустрою щодо відведення земельних ділянок в постійне користування регіональному ландшафтному парку  "Приінгульський"</t>
  </si>
  <si>
    <t>Проведення дослідження екологічного стану Березанського лиману в районі дамби біля с. Рівне Чорноморської сільської територіальної громади, оцінка природоохоронної цінності території</t>
  </si>
  <si>
    <t>Розробка землевпорядної документації зі встановлення меж територій та об’єктів природно-заповідного фонду</t>
  </si>
  <si>
    <t xml:space="preserve">Кількість розроблених проектів землеустрою </t>
  </si>
  <si>
    <t>Середні видатки на розроблення проекту землевпорядної документації</t>
  </si>
  <si>
    <t>Середні видатки на розроблення проекту створення</t>
  </si>
  <si>
    <t>Розробка проектів створення територій та об’єктів природно-заповідного фонду</t>
  </si>
  <si>
    <t>Середні видатки на розроблення та видання 1 екземпляра</t>
  </si>
  <si>
    <t>Прогнозний відсоток розроблених та виданих екзесплярів до запланованих</t>
  </si>
  <si>
    <t>Середні видатки на один об"єкт ПЗФ</t>
  </si>
  <si>
    <t>Прогнозний відсоток освоєних коштів</t>
  </si>
  <si>
    <t>Площа, на якій впроваджено заходи   (вказати кількість)</t>
  </si>
  <si>
    <t>Середні видатки на впровадження заходів на 1 кв. м</t>
  </si>
  <si>
    <t>Виготовлення охоронних, інформаційних знаків, аншлагів на територіях природно-заповідного фонду місцевого значення</t>
  </si>
  <si>
    <t>Середні видатки на розроблення проекту</t>
  </si>
  <si>
    <t xml:space="preserve">Створення еколого-освітніх центрів, класів у регіональних ландшафтних парках </t>
  </si>
  <si>
    <t>Кількість створених еколого-освітніх центрів   (вказати кількість)</t>
  </si>
  <si>
    <t>Середні видатки на 1 еколого-освітній центр</t>
  </si>
  <si>
    <t>Прогнозний відсоток парків на базі яких стволюються центри</t>
  </si>
  <si>
    <t>Кількість розроблених проектів   (вказати кількість), кількість очищених річок</t>
  </si>
  <si>
    <t>Середні видатки на розроблення проекту , очищення річок</t>
  </si>
  <si>
    <t>Прогнозний відсоток розроблених проектів до запланованих, кількість очищених річок</t>
  </si>
  <si>
    <t>Кількість утриманих регіональних ландшафтних парків</t>
  </si>
  <si>
    <t>Середні видатки на 1  регіональних ландшафтних парків</t>
  </si>
  <si>
    <t>Прогнозний відсоток утриманих парків до запланованих</t>
  </si>
  <si>
    <t xml:space="preserve">Кількість здійснених заходів, направлених на розвиток системи моніторингу атмосферного повітря </t>
  </si>
  <si>
    <t>Середні видатки на впровадження 1 заходу</t>
  </si>
  <si>
    <t>Прогнозний відсоток здійснених заходів до запланованих</t>
  </si>
  <si>
    <t>Кількість проведених акцій, конференцій, семінарів</t>
  </si>
  <si>
    <t>Середні видатки на проведення</t>
  </si>
  <si>
    <t>Прогнозний відсоток проведених акцій, конференцій, семінарів до запланованих</t>
  </si>
  <si>
    <t>Кількість проведених акцій</t>
  </si>
  <si>
    <t>Прогнозний відсоток проведених акцій до запланованих</t>
  </si>
  <si>
    <t xml:space="preserve"> Інвентаризація перспективних територій та об’єктів природно-заповідного фонду Миколаївської області           </t>
  </si>
  <si>
    <t>Кількість проведених інвентаризацій</t>
  </si>
  <si>
    <t xml:space="preserve">Середні видатки на проведення </t>
  </si>
  <si>
    <t xml:space="preserve">Прогнозний відсоток виконання заходу до запланованого </t>
  </si>
  <si>
    <t>Кількість проведених картувань</t>
  </si>
  <si>
    <t>Кількість ведених кадастрів</t>
  </si>
  <si>
    <t>Кількість проведених досліджень</t>
  </si>
  <si>
    <t>-  рішення Миколаївської обласної ради   від 23.12.2020 №35  "Про обласний бюджет Миколаївської області на 2021 рік".</t>
  </si>
  <si>
    <t>- рішення Миколаївської обласної ради від 23.12.2020  року № 16 "Про затвердження Комплексної програми охорони довкілля Миколайвської області на 2021-2027 роки";</t>
  </si>
  <si>
    <t>20.</t>
  </si>
  <si>
    <t>Створення інтерактивної екологічної карти</t>
  </si>
  <si>
    <t>Кількість розроблених інтерактивних екологічних карт</t>
  </si>
  <si>
    <t>Середні видатки на розроблення</t>
  </si>
  <si>
    <t xml:space="preserve">Виконувач обов"язків начальника управління екології та природних ресурсів Миколаївської обласної державної адміністрації </t>
  </si>
  <si>
    <t>Прогнозний відсоток розроблених інтерактивних екологічних карт до запланованих</t>
  </si>
  <si>
    <t>-  рішення Миколаївської обласної ради   від 16.03.2021 №31  "Провнесення змін до  обласного бюджету Миколаївської області на 2021 рік".</t>
  </si>
  <si>
    <t xml:space="preserve">Кількість розроблених та виданих екзкмплярів  </t>
  </si>
  <si>
    <t xml:space="preserve">Кількість об"єктів ПЗФ на який заплановано проведення заходів  </t>
  </si>
  <si>
    <t xml:space="preserve">Кількість розроблених проектів створення </t>
  </si>
  <si>
    <t>га</t>
  </si>
  <si>
    <t>Д. МАЦ</t>
  </si>
  <si>
    <t>- рішення Миколаївської обласної ради від 16.03.2021  року № 7 "Про внесення змін до Комплексної програми охорони довкілля Миколайвської області на 2021-2027 роки";</t>
  </si>
  <si>
    <t>21.</t>
  </si>
  <si>
    <t xml:space="preserve">Проведення екологічної програми «Екологічна стежка» </t>
  </si>
  <si>
    <r>
      <rPr>
        <b/>
        <sz val="12"/>
        <rFont val="Times New Roman"/>
        <family val="1"/>
      </rPr>
      <t xml:space="preserve">Регіональна цільова програма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t>
    </r>
  </si>
  <si>
    <t>Кількістьпроведених екологічних програм</t>
  </si>
  <si>
    <t>Прогнозний відсотокпроведених до запланованих</t>
  </si>
  <si>
    <r>
      <rPr>
        <b/>
        <sz val="14"/>
        <rFont val="Times New Roman"/>
        <family val="1"/>
      </rPr>
      <t xml:space="preserve">4. Обсяг бюджетних призначень / бюджетних асигнувань  -21850592,00  гривень, у тому числі загального фонду - 0,00 гривень та спеціального фонду </t>
    </r>
    <r>
      <rPr>
        <b/>
        <sz val="14"/>
        <rFont val="Times New Roman"/>
        <family val="1"/>
      </rPr>
      <t xml:space="preserve">- </t>
    </r>
    <r>
      <rPr>
        <sz val="14"/>
        <rFont val="Times New Roman"/>
        <family val="1"/>
      </rPr>
      <t>21850592,00 гривень.</t>
    </r>
  </si>
  <si>
    <t>29.06.2021 № 166</t>
  </si>
  <si>
    <t>- рішення Миколаївської обласної ради від 17.06.2021  року № 4 "Про внесення змін до Комплексної програми охорони довкілля Миколайвської області на 2021-2027 роки";</t>
  </si>
  <si>
    <t>Затверджений паспорт</t>
  </si>
  <si>
    <t>Пояснення щодо відмінностей</t>
  </si>
  <si>
    <t>Показники, що уточнюються</t>
  </si>
  <si>
    <t>Проєкт паспорту у новій редакції</t>
  </si>
  <si>
    <t>-  рішення Миколаївської обласної ради   від 16.03.2021 №31  "Про внесення змін до  обласного бюджету Миколаївської області на 2021 рік".</t>
  </si>
  <si>
    <t>Згідно виділених рішенням обласної ради від 17.06.2021 №10 "Про внесення змін до обласного бюджету Миколаївсьеої області на 2021 рік" коштів в обсязі
 40000,0 грн</t>
  </si>
  <si>
    <t>Порівняльна таблиця щодо відмінностей результативних показників проекту паспору у новій редакції порівняно із затвердженим паспортам управління екології та природних ресутсів облдержадміністрації</t>
  </si>
  <si>
    <t>Прогнозний відсоток проведених до запланованих</t>
  </si>
  <si>
    <t>Згідно виділених рішенням обласної ради від 17.06.2021 №10 "Про внесення змін до обласного бюджету Миколаївсьеої області на 2021 рік" додаткових коштів в обсязі 400000,0 грн. Додаткові кошти виділено на придбання ще 1 од. автомобіля, який буде обладнано протипожежним обладнанням та використано для гасіння пожеж та природоохоронних рейдів.</t>
  </si>
  <si>
    <t>Кількість проведених екологічних програм</t>
  </si>
  <si>
    <t>- рішення Миколаївської обласної ради від 29.09.2021  року № 6 "Про внесення змін до Комплексної програми охорони довкілля Миколайвської області на 2021-2027 роки";</t>
  </si>
  <si>
    <t>-  рішення Миколаївської обласної ради   від 29.09.2021 №13  "Про внесення змін до  обласного бюджету Миколаївської області на 2021 рік".</t>
  </si>
  <si>
    <t>- рішення Миколаївської обласної ради   від 17.06.2021 №10  "Про внесення змін до  обласного бюджету Миколаївської області на 2021 рік".</t>
  </si>
  <si>
    <t xml:space="preserve">Начальник управління екології та природних ресурсів Миколаївської обласної державної адміністрації </t>
  </si>
  <si>
    <t>Заступник директора департаменту фінансів Миколаївської ОДА  -
 начальник бюджетного управління</t>
  </si>
  <si>
    <t>О. РОТАР</t>
  </si>
  <si>
    <t>О. ЄФИМЕНКО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</si>
</sst>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[$-FC19]d\ mmmm\ yyyy\ &quot;г.&quot;"/>
    <numFmt numFmtId="197" formatCode="#,##0.0"/>
  </numFmts>
  <fonts count="59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sz val="12"/>
      <name val="Calibri"/>
      <family val="2"/>
    </font>
    <font>
      <b/>
      <u val="single"/>
      <sz val="12"/>
      <name val="Times New Roman"/>
      <family val="1"/>
    </font>
    <font>
      <b/>
      <sz val="13.5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vertical="top" wrapText="1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189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right" vertical="center" wrapText="1"/>
    </xf>
    <xf numFmtId="189" fontId="2" fillId="0" borderId="0" xfId="0" applyNumberFormat="1" applyFont="1" applyBorder="1" applyAlignment="1">
      <alignment horizontal="center" vertical="center" wrapText="1"/>
    </xf>
    <xf numFmtId="18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vertical="top" wrapText="1"/>
    </xf>
    <xf numFmtId="49" fontId="14" fillId="0" borderId="0" xfId="0" applyNumberFormat="1" applyFont="1" applyAlignment="1">
      <alignment/>
    </xf>
    <xf numFmtId="0" fontId="2" fillId="0" borderId="11" xfId="0" applyFont="1" applyBorder="1" applyAlignment="1">
      <alignment vertical="top" wrapText="1"/>
    </xf>
    <xf numFmtId="0" fontId="13" fillId="0" borderId="11" xfId="0" applyFont="1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4" fontId="2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195" fontId="2" fillId="0" borderId="11" xfId="0" applyNumberFormat="1" applyFont="1" applyBorder="1" applyAlignment="1">
      <alignment horizontal="center" vertical="center" wrapText="1"/>
    </xf>
    <xf numFmtId="195" fontId="3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9" fillId="32" borderId="20" xfId="0" applyFont="1" applyFill="1" applyBorder="1" applyAlignment="1">
      <alignment horizontal="center" vertical="center"/>
    </xf>
    <xf numFmtId="1" fontId="2" fillId="32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95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 quotePrefix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4" fontId="2" fillId="3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/>
    </xf>
    <xf numFmtId="0" fontId="16" fillId="32" borderId="0" xfId="0" applyFont="1" applyFill="1" applyAlignment="1">
      <alignment/>
    </xf>
    <xf numFmtId="0" fontId="9" fillId="32" borderId="0" xfId="0" applyFont="1" applyFill="1" applyAlignment="1">
      <alignment vertical="center" wrapText="1"/>
    </xf>
    <xf numFmtId="0" fontId="8" fillId="32" borderId="0" xfId="0" applyFont="1" applyFill="1" applyAlignment="1">
      <alignment vertical="center" wrapText="1"/>
    </xf>
    <xf numFmtId="0" fontId="6" fillId="32" borderId="0" xfId="0" applyFont="1" applyFill="1" applyAlignment="1" quotePrefix="1">
      <alignment vertical="center" wrapText="1"/>
    </xf>
    <xf numFmtId="0" fontId="16" fillId="32" borderId="0" xfId="0" applyFont="1" applyFill="1" applyAlignment="1">
      <alignment vertical="center" wrapText="1"/>
    </xf>
    <xf numFmtId="0" fontId="9" fillId="32" borderId="0" xfId="0" applyFont="1" applyFill="1" applyAlignment="1" quotePrefix="1">
      <alignment horizontal="center" vertical="center" wrapText="1"/>
    </xf>
    <xf numFmtId="0" fontId="19" fillId="32" borderId="0" xfId="0" applyFont="1" applyFill="1" applyAlignment="1">
      <alignment vertical="center"/>
    </xf>
    <xf numFmtId="0" fontId="22" fillId="32" borderId="0" xfId="0" applyFont="1" applyFill="1" applyAlignment="1">
      <alignment vertical="center"/>
    </xf>
    <xf numFmtId="0" fontId="18" fillId="32" borderId="0" xfId="0" applyFont="1" applyFill="1" applyAlignment="1">
      <alignment horizontal="center" vertical="center"/>
    </xf>
    <xf numFmtId="0" fontId="18" fillId="32" borderId="0" xfId="0" applyFont="1" applyFill="1" applyAlignment="1">
      <alignment/>
    </xf>
    <xf numFmtId="0" fontId="5" fillId="32" borderId="18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 wrapText="1"/>
    </xf>
    <xf numFmtId="0" fontId="23" fillId="32" borderId="0" xfId="0" applyFont="1" applyFill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vertical="center" wrapText="1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vertical="top" wrapText="1"/>
    </xf>
    <xf numFmtId="0" fontId="17" fillId="32" borderId="0" xfId="0" applyFont="1" applyFill="1" applyAlignment="1">
      <alignment vertical="center" wrapText="1"/>
    </xf>
    <xf numFmtId="0" fontId="17" fillId="0" borderId="0" xfId="0" applyFont="1" applyAlignment="1" quotePrefix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vertical="center" wrapText="1"/>
      <protection/>
    </xf>
    <xf numFmtId="3" fontId="58" fillId="32" borderId="11" xfId="0" applyNumberFormat="1" applyFont="1" applyFill="1" applyBorder="1" applyAlignment="1">
      <alignment horizontal="center" vertical="center"/>
    </xf>
    <xf numFmtId="0" fontId="8" fillId="32" borderId="21" xfId="0" applyNumberFormat="1" applyFont="1" applyFill="1" applyBorder="1" applyAlignment="1" applyProtection="1">
      <alignment vertical="top"/>
      <protection/>
    </xf>
    <xf numFmtId="0" fontId="8" fillId="32" borderId="13" xfId="0" applyNumberFormat="1" applyFont="1" applyFill="1" applyBorder="1" applyAlignment="1" applyProtection="1">
      <alignment vertical="top"/>
      <protection/>
    </xf>
    <xf numFmtId="0" fontId="9" fillId="32" borderId="11" xfId="0" applyNumberFormat="1" applyFont="1" applyFill="1" applyBorder="1" applyAlignment="1" applyProtection="1">
      <alignment horizontal="left" vertical="top"/>
      <protection/>
    </xf>
    <xf numFmtId="0" fontId="9" fillId="32" borderId="11" xfId="0" applyNumberFormat="1" applyFont="1" applyFill="1" applyBorder="1" applyAlignment="1" applyProtection="1">
      <alignment vertical="top"/>
      <protection/>
    </xf>
    <xf numFmtId="0" fontId="9" fillId="32" borderId="11" xfId="0" applyNumberFormat="1" applyFont="1" applyFill="1" applyBorder="1" applyAlignment="1" applyProtection="1">
      <alignment horizontal="right" vertical="top"/>
      <protection/>
    </xf>
    <xf numFmtId="0" fontId="9" fillId="32" borderId="11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Alignment="1">
      <alignment horizontal="left" vertical="center" wrapText="1"/>
    </xf>
    <xf numFmtId="0" fontId="9" fillId="32" borderId="0" xfId="0" applyFont="1" applyFill="1" applyAlignment="1" quotePrefix="1">
      <alignment horizontal="center" vertical="center" wrapText="1"/>
    </xf>
    <xf numFmtId="0" fontId="23" fillId="32" borderId="0" xfId="0" applyFont="1" applyFill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top" wrapText="1"/>
    </xf>
    <xf numFmtId="0" fontId="9" fillId="32" borderId="21" xfId="0" applyFont="1" applyFill="1" applyBorder="1" applyAlignment="1">
      <alignment horizontal="center" wrapText="1"/>
    </xf>
    <xf numFmtId="0" fontId="9" fillId="32" borderId="13" xfId="0" applyFont="1" applyFill="1" applyBorder="1" applyAlignment="1">
      <alignment horizontal="center" wrapText="1"/>
    </xf>
    <xf numFmtId="0" fontId="8" fillId="32" borderId="21" xfId="0" applyNumberFormat="1" applyFont="1" applyFill="1" applyBorder="1" applyAlignment="1" applyProtection="1">
      <alignment horizontal="center" vertical="top"/>
      <protection/>
    </xf>
    <xf numFmtId="0" fontId="8" fillId="32" borderId="13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Border="1" applyAlignment="1">
      <alignment horizontal="right" vertical="center" wrapText="1"/>
    </xf>
    <xf numFmtId="0" fontId="8" fillId="32" borderId="21" xfId="0" applyFont="1" applyFill="1" applyBorder="1" applyAlignment="1">
      <alignment horizontal="center" wrapText="1"/>
    </xf>
    <xf numFmtId="0" fontId="8" fillId="32" borderId="20" xfId="0" applyFont="1" applyFill="1" applyBorder="1" applyAlignment="1">
      <alignment horizontal="center" wrapText="1"/>
    </xf>
    <xf numFmtId="0" fontId="8" fillId="32" borderId="13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8" fillId="32" borderId="21" xfId="0" applyNumberFormat="1" applyFont="1" applyFill="1" applyBorder="1" applyAlignment="1" applyProtection="1">
      <alignment horizontal="center" vertical="top" wrapText="1"/>
      <protection/>
    </xf>
    <xf numFmtId="0" fontId="8" fillId="32" borderId="20" xfId="0" applyNumberFormat="1" applyFont="1" applyFill="1" applyBorder="1" applyAlignment="1" applyProtection="1">
      <alignment horizontal="center" vertical="top" wrapText="1"/>
      <protection/>
    </xf>
    <xf numFmtId="0" fontId="8" fillId="32" borderId="13" xfId="0" applyNumberFormat="1" applyFont="1" applyFill="1" applyBorder="1" applyAlignment="1" applyProtection="1">
      <alignment horizontal="center" vertical="top" wrapText="1"/>
      <protection/>
    </xf>
    <xf numFmtId="1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1" fontId="9" fillId="0" borderId="23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 quotePrefix="1">
      <alignment horizontal="center" vertical="center" wrapText="1"/>
    </xf>
    <xf numFmtId="0" fontId="2" fillId="0" borderId="30" xfId="0" applyFont="1" applyBorder="1" applyAlignment="1" quotePrefix="1">
      <alignment horizontal="center" vertical="center" wrapText="1"/>
    </xf>
    <xf numFmtId="0" fontId="2" fillId="0" borderId="25" xfId="0" applyFont="1" applyBorder="1" applyAlignment="1" quotePrefix="1">
      <alignment horizontal="center" vertical="center" wrapText="1"/>
    </xf>
    <xf numFmtId="0" fontId="2" fillId="0" borderId="28" xfId="0" applyFont="1" applyBorder="1" applyAlignment="1" quotePrefix="1">
      <alignment horizontal="center" vertical="center" wrapText="1"/>
    </xf>
    <xf numFmtId="0" fontId="2" fillId="0" borderId="18" xfId="0" applyFont="1" applyBorder="1" applyAlignment="1" quotePrefix="1">
      <alignment horizontal="center" vertical="center" wrapText="1"/>
    </xf>
    <xf numFmtId="0" fontId="2" fillId="0" borderId="29" xfId="0" applyFont="1" applyBorder="1" applyAlignment="1" quotePrefix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7" fillId="0" borderId="0" xfId="0" applyFont="1" applyAlignment="1" quotePrefix="1">
      <alignment horizontal="left" vertical="center" wrapText="1"/>
    </xf>
    <xf numFmtId="0" fontId="14" fillId="0" borderId="0" xfId="0" applyFont="1" applyAlignment="1">
      <alignment vertical="center" wrapText="1"/>
    </xf>
    <xf numFmtId="0" fontId="9" fillId="0" borderId="0" xfId="0" applyNumberFormat="1" applyFont="1" applyAlignment="1">
      <alignment vertical="top" wrapText="1"/>
    </xf>
    <xf numFmtId="0" fontId="20" fillId="0" borderId="0" xfId="0" applyFont="1" applyAlignment="1">
      <alignment vertical="center" wrapText="1"/>
    </xf>
    <xf numFmtId="0" fontId="19" fillId="32" borderId="0" xfId="0" applyFont="1" applyFill="1" applyAlignment="1">
      <alignment vertical="center" wrapText="1"/>
    </xf>
    <xf numFmtId="0" fontId="21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 wrapText="1"/>
    </xf>
    <xf numFmtId="0" fontId="23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0" fontId="6" fillId="32" borderId="0" xfId="0" applyFont="1" applyFill="1" applyAlignment="1" quotePrefix="1">
      <alignment horizontal="center" vertical="center" wrapText="1"/>
    </xf>
    <xf numFmtId="0" fontId="8" fillId="32" borderId="2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19" fillId="32" borderId="18" xfId="0" applyFont="1" applyFill="1" applyBorder="1" applyAlignment="1">
      <alignment horizontal="center" vertical="center" wrapText="1"/>
    </xf>
    <xf numFmtId="0" fontId="9" fillId="32" borderId="0" xfId="0" applyFont="1" applyFill="1" applyAlignment="1" quotePrefix="1">
      <alignment horizontal="center" vertical="center" wrapText="1"/>
    </xf>
    <xf numFmtId="0" fontId="19" fillId="32" borderId="0" xfId="0" applyFont="1" applyFill="1" applyAlignment="1">
      <alignment horizontal="center" vertical="center"/>
    </xf>
    <xf numFmtId="0" fontId="19" fillId="32" borderId="0" xfId="0" applyFont="1" applyFill="1" applyAlignment="1" quotePrefix="1">
      <alignment horizontal="center" vertical="center"/>
    </xf>
    <xf numFmtId="0" fontId="8" fillId="32" borderId="0" xfId="0" applyFont="1" applyFill="1" applyBorder="1" applyAlignment="1">
      <alignment horizontal="center" vertical="center" wrapText="1"/>
    </xf>
    <xf numFmtId="0" fontId="16" fillId="32" borderId="18" xfId="0" applyFont="1" applyFill="1" applyBorder="1" applyAlignment="1">
      <alignment horizontal="center"/>
    </xf>
    <xf numFmtId="0" fontId="8" fillId="32" borderId="11" xfId="0" applyNumberFormat="1" applyFont="1" applyFill="1" applyBorder="1" applyAlignment="1" applyProtection="1">
      <alignment horizontal="center" vertical="top" wrapText="1"/>
      <protection/>
    </xf>
    <xf numFmtId="0" fontId="8" fillId="32" borderId="11" xfId="0" applyNumberFormat="1" applyFont="1" applyFill="1" applyBorder="1" applyAlignment="1" applyProtection="1">
      <alignment horizontal="center" vertical="top"/>
      <protection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wrapText="1"/>
    </xf>
    <xf numFmtId="0" fontId="9" fillId="32" borderId="11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5"/>
  <sheetViews>
    <sheetView tabSelected="1" view="pageBreakPreview" zoomScale="75" zoomScaleSheetLayoutView="75" zoomScalePageLayoutView="0" workbookViewId="0" topLeftCell="A1">
      <selection activeCell="E11" sqref="E11:I11"/>
    </sheetView>
  </sheetViews>
  <sheetFormatPr defaultColWidth="9.140625" defaultRowHeight="15"/>
  <cols>
    <col min="1" max="1" width="7.421875" style="0" customWidth="1"/>
    <col min="2" max="2" width="0.2890625" style="0" hidden="1" customWidth="1"/>
    <col min="3" max="3" width="25.140625" style="0" customWidth="1"/>
    <col min="4" max="4" width="41.57421875" style="0" customWidth="1"/>
    <col min="5" max="5" width="19.7109375" style="0" customWidth="1"/>
    <col min="6" max="6" width="25.28125" style="0" customWidth="1"/>
    <col min="7" max="7" width="21.00390625" style="0" customWidth="1"/>
    <col min="8" max="8" width="20.57421875" style="0" customWidth="1"/>
    <col min="9" max="9" width="15.8515625" style="0" customWidth="1"/>
    <col min="10" max="10" width="31.140625" style="0" customWidth="1"/>
    <col min="11" max="11" width="0.2890625" style="0" hidden="1" customWidth="1"/>
    <col min="12" max="12" width="10.28125" style="0" hidden="1" customWidth="1"/>
    <col min="13" max="13" width="9.57421875" style="0" hidden="1" customWidth="1"/>
    <col min="14" max="14" width="7.28125" style="0" hidden="1" customWidth="1"/>
    <col min="15" max="15" width="9.140625" style="0" hidden="1" customWidth="1"/>
    <col min="16" max="16" width="7.28125" style="0" hidden="1" customWidth="1"/>
    <col min="17" max="17" width="6.28125" style="0" hidden="1" customWidth="1"/>
    <col min="18" max="18" width="10.00390625" style="0" hidden="1" customWidth="1"/>
    <col min="19" max="19" width="7.140625" style="0" hidden="1" customWidth="1"/>
    <col min="20" max="21" width="9.140625" style="0" hidden="1" customWidth="1"/>
    <col min="22" max="22" width="5.421875" style="0" customWidth="1"/>
    <col min="23" max="26" width="9.140625" style="0" hidden="1" customWidth="1"/>
  </cols>
  <sheetData>
    <row r="1" spans="8:26" s="102" customFormat="1" ht="15.75" customHeight="1">
      <c r="H1" s="225" t="s">
        <v>2</v>
      </c>
      <c r="I1" s="225"/>
      <c r="J1" s="225"/>
      <c r="K1" s="225"/>
      <c r="L1" s="225"/>
      <c r="M1" s="225"/>
      <c r="N1" s="225"/>
      <c r="O1" s="225"/>
      <c r="P1" s="225"/>
      <c r="V1" s="103"/>
      <c r="W1" s="103"/>
      <c r="X1" s="103"/>
      <c r="Y1" s="103"/>
      <c r="Z1" s="103"/>
    </row>
    <row r="2" spans="8:26" s="102" customFormat="1" ht="18.75" customHeight="1">
      <c r="H2" s="225" t="s">
        <v>14</v>
      </c>
      <c r="I2" s="225"/>
      <c r="J2" s="225"/>
      <c r="K2" s="225"/>
      <c r="L2" s="225"/>
      <c r="M2" s="225"/>
      <c r="N2" s="225"/>
      <c r="O2" s="225"/>
      <c r="P2" s="225"/>
      <c r="V2" s="103"/>
      <c r="W2" s="103"/>
      <c r="X2" s="103"/>
      <c r="Y2" s="103"/>
      <c r="Z2" s="103"/>
    </row>
    <row r="3" spans="8:26" s="102" customFormat="1" ht="34.5" customHeight="1">
      <c r="H3" s="216" t="s">
        <v>22</v>
      </c>
      <c r="I3" s="216"/>
      <c r="J3" s="216"/>
      <c r="K3" s="216"/>
      <c r="L3" s="216"/>
      <c r="M3" s="216"/>
      <c r="N3" s="216"/>
      <c r="O3" s="216"/>
      <c r="P3" s="216"/>
      <c r="V3" s="104"/>
      <c r="W3" s="104"/>
      <c r="X3" s="104"/>
      <c r="Y3" s="104"/>
      <c r="Z3" s="104"/>
    </row>
    <row r="4" spans="8:26" s="102" customFormat="1" ht="23.25" customHeight="1">
      <c r="H4" s="221" t="s">
        <v>9</v>
      </c>
      <c r="I4" s="221"/>
      <c r="J4" s="221"/>
      <c r="K4" s="221"/>
      <c r="L4" s="221"/>
      <c r="M4" s="221"/>
      <c r="N4" s="221"/>
      <c r="O4" s="221"/>
      <c r="P4" s="221"/>
      <c r="V4" s="105"/>
      <c r="W4" s="105"/>
      <c r="X4" s="105"/>
      <c r="Y4" s="105"/>
      <c r="Z4" s="105"/>
    </row>
    <row r="5" spans="1:26" s="102" customFormat="1" ht="31.5" customHeight="1" hidden="1">
      <c r="A5" s="106"/>
      <c r="B5" s="106"/>
      <c r="C5" s="106"/>
      <c r="D5" s="106"/>
      <c r="E5" s="106"/>
      <c r="F5" s="106"/>
      <c r="G5" s="106"/>
      <c r="U5" s="228" t="s">
        <v>8</v>
      </c>
      <c r="V5" s="228"/>
      <c r="W5" s="228"/>
      <c r="X5" s="228"/>
      <c r="Y5" s="228"/>
      <c r="Z5" s="228"/>
    </row>
    <row r="6" spans="1:26" s="102" customFormat="1" ht="22.5" customHeight="1">
      <c r="A6" s="106"/>
      <c r="B6" s="106"/>
      <c r="C6" s="106"/>
      <c r="D6" s="106"/>
      <c r="E6" s="106"/>
      <c r="F6" s="106"/>
      <c r="G6" s="106"/>
      <c r="H6" s="216"/>
      <c r="I6" s="216"/>
      <c r="J6" s="216"/>
      <c r="U6" s="132"/>
      <c r="V6" s="132"/>
      <c r="W6" s="132"/>
      <c r="X6" s="132"/>
      <c r="Y6" s="132"/>
      <c r="Z6" s="132"/>
    </row>
    <row r="7" spans="1:26" s="102" customFormat="1" ht="17.25">
      <c r="A7" s="229" t="s">
        <v>84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108"/>
      <c r="R7" s="108"/>
      <c r="S7" s="108"/>
      <c r="T7" s="108"/>
      <c r="U7" s="108"/>
      <c r="V7" s="109"/>
      <c r="W7" s="109"/>
      <c r="X7" s="109"/>
      <c r="Y7" s="109"/>
      <c r="Z7" s="109"/>
    </row>
    <row r="8" spans="1:26" s="102" customFormat="1" ht="17.25">
      <c r="A8" s="230" t="s">
        <v>96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108"/>
      <c r="R8" s="108"/>
      <c r="S8" s="108"/>
      <c r="T8" s="108"/>
      <c r="U8" s="108"/>
      <c r="V8" s="109"/>
      <c r="W8" s="109"/>
      <c r="X8" s="109"/>
      <c r="Y8" s="109"/>
      <c r="Z8" s="109"/>
    </row>
    <row r="9" spans="1:21" s="102" customFormat="1" ht="3" customHeight="1">
      <c r="A9" s="110"/>
      <c r="B9" s="110"/>
      <c r="C9" s="110"/>
      <c r="D9" s="110"/>
      <c r="E9" s="110"/>
      <c r="F9" s="110"/>
      <c r="G9" s="110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</row>
    <row r="10" spans="1:21" s="102" customFormat="1" ht="18" hidden="1">
      <c r="A10" s="110"/>
      <c r="B10" s="110"/>
      <c r="C10" s="110"/>
      <c r="D10" s="110"/>
      <c r="E10" s="110"/>
      <c r="F10" s="110"/>
      <c r="G10" s="110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</row>
    <row r="11" spans="1:21" s="102" customFormat="1" ht="29.25" customHeight="1">
      <c r="A11" s="215">
        <v>1</v>
      </c>
      <c r="B11" s="227">
        <v>28000000</v>
      </c>
      <c r="C11" s="227"/>
      <c r="D11" s="227"/>
      <c r="E11" s="231" t="s">
        <v>15</v>
      </c>
      <c r="F11" s="231"/>
      <c r="G11" s="231"/>
      <c r="H11" s="231"/>
      <c r="I11" s="231"/>
      <c r="J11" s="112">
        <v>38694358</v>
      </c>
      <c r="K11" s="113"/>
      <c r="L11" s="113"/>
      <c r="M11" s="113"/>
      <c r="N11" s="113"/>
      <c r="O11" s="113"/>
      <c r="P11" s="113"/>
      <c r="Q11" s="220"/>
      <c r="R11" s="220"/>
      <c r="S11" s="111"/>
      <c r="T11" s="111"/>
      <c r="U11" s="111"/>
    </row>
    <row r="12" spans="1:21" s="102" customFormat="1" ht="21" customHeight="1">
      <c r="A12" s="215"/>
      <c r="B12" s="217" t="s">
        <v>85</v>
      </c>
      <c r="C12" s="217"/>
      <c r="D12" s="217"/>
      <c r="E12" s="221" t="s">
        <v>9</v>
      </c>
      <c r="F12" s="217"/>
      <c r="G12" s="217"/>
      <c r="H12" s="217"/>
      <c r="I12" s="217"/>
      <c r="J12" s="221" t="s">
        <v>86</v>
      </c>
      <c r="K12" s="217"/>
      <c r="L12" s="217"/>
      <c r="M12" s="217"/>
      <c r="N12" s="217"/>
      <c r="O12" s="217"/>
      <c r="P12" s="217"/>
      <c r="Q12" s="111"/>
      <c r="R12" s="111"/>
      <c r="S12" s="111"/>
      <c r="T12" s="111"/>
      <c r="U12" s="111"/>
    </row>
    <row r="13" spans="1:21" s="102" customFormat="1" ht="21" customHeight="1">
      <c r="A13" s="215">
        <v>2</v>
      </c>
      <c r="B13" s="227">
        <v>2810000</v>
      </c>
      <c r="C13" s="227"/>
      <c r="D13" s="227"/>
      <c r="E13" s="226" t="s">
        <v>15</v>
      </c>
      <c r="F13" s="226"/>
      <c r="G13" s="226"/>
      <c r="H13" s="226"/>
      <c r="I13" s="226"/>
      <c r="J13" s="112">
        <v>38694358</v>
      </c>
      <c r="K13" s="113"/>
      <c r="L13" s="113"/>
      <c r="M13" s="113"/>
      <c r="N13" s="113"/>
      <c r="O13" s="113"/>
      <c r="P13" s="113"/>
      <c r="Q13" s="111"/>
      <c r="R13" s="111"/>
      <c r="S13" s="111"/>
      <c r="T13" s="111"/>
      <c r="U13" s="111"/>
    </row>
    <row r="14" spans="1:21" s="102" customFormat="1" ht="15.75" customHeight="1">
      <c r="A14" s="215"/>
      <c r="B14" s="217" t="s">
        <v>85</v>
      </c>
      <c r="C14" s="217"/>
      <c r="D14" s="217"/>
      <c r="E14" s="221" t="s">
        <v>9</v>
      </c>
      <c r="F14" s="217"/>
      <c r="G14" s="217"/>
      <c r="H14" s="217"/>
      <c r="I14" s="217"/>
      <c r="J14" s="221" t="s">
        <v>86</v>
      </c>
      <c r="K14" s="217"/>
      <c r="L14" s="217"/>
      <c r="M14" s="217"/>
      <c r="N14" s="217"/>
      <c r="O14" s="217"/>
      <c r="P14" s="217"/>
      <c r="Q14" s="111"/>
      <c r="R14" s="111"/>
      <c r="S14" s="111"/>
      <c r="T14" s="111"/>
      <c r="U14" s="111"/>
    </row>
    <row r="15" spans="1:21" s="102" customFormat="1" ht="30" customHeight="1">
      <c r="A15" s="215">
        <v>3</v>
      </c>
      <c r="B15" s="227">
        <v>2818340</v>
      </c>
      <c r="C15" s="227"/>
      <c r="D15" s="227"/>
      <c r="E15" s="219">
        <v>8340</v>
      </c>
      <c r="F15" s="219"/>
      <c r="G15" s="133">
        <v>540</v>
      </c>
      <c r="H15" s="216" t="s">
        <v>25</v>
      </c>
      <c r="I15" s="216"/>
      <c r="J15" s="115">
        <v>14100000000</v>
      </c>
      <c r="K15" s="116"/>
      <c r="L15" s="116"/>
      <c r="M15" s="116"/>
      <c r="N15" s="116"/>
      <c r="O15" s="116"/>
      <c r="P15" s="116"/>
      <c r="Q15" s="111"/>
      <c r="R15" s="111"/>
      <c r="S15" s="111"/>
      <c r="T15" s="111"/>
      <c r="U15" s="111"/>
    </row>
    <row r="16" spans="1:21" s="102" customFormat="1" ht="64.5" customHeight="1">
      <c r="A16" s="215"/>
      <c r="B16" s="217" t="s">
        <v>85</v>
      </c>
      <c r="C16" s="217"/>
      <c r="D16" s="217"/>
      <c r="E16" s="217" t="s">
        <v>87</v>
      </c>
      <c r="F16" s="217"/>
      <c r="G16" s="117" t="s">
        <v>88</v>
      </c>
      <c r="H16" s="217" t="s">
        <v>89</v>
      </c>
      <c r="I16" s="217"/>
      <c r="J16" s="118" t="s">
        <v>90</v>
      </c>
      <c r="K16" s="119"/>
      <c r="L16" s="218"/>
      <c r="M16" s="218"/>
      <c r="N16" s="218"/>
      <c r="O16" s="218"/>
      <c r="P16" s="218"/>
      <c r="Q16" s="111"/>
      <c r="R16" s="111"/>
      <c r="S16" s="111"/>
      <c r="T16" s="111"/>
      <c r="U16" s="111"/>
    </row>
    <row r="17" spans="1:26" s="94" customFormat="1" ht="47.25" customHeight="1">
      <c r="A17" s="211" t="s">
        <v>178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120"/>
      <c r="R17" s="95"/>
      <c r="S17" s="95"/>
      <c r="T17" s="95"/>
      <c r="U17" s="95"/>
      <c r="V17" s="98"/>
      <c r="W17" s="98"/>
      <c r="X17" s="98"/>
      <c r="Y17" s="98"/>
      <c r="Z17" s="98"/>
    </row>
    <row r="18" spans="1:21" ht="5.25" customHeight="1">
      <c r="A18" s="212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1:26" ht="132.75" customHeight="1">
      <c r="A19" s="213" t="s">
        <v>97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51"/>
      <c r="P19" s="51"/>
      <c r="Q19" s="51"/>
      <c r="R19" s="51"/>
      <c r="S19" s="51"/>
      <c r="T19" s="51"/>
      <c r="U19" s="51"/>
      <c r="V19" s="8"/>
      <c r="W19" s="8"/>
      <c r="X19" s="8"/>
      <c r="Y19" s="8"/>
      <c r="Z19" s="8"/>
    </row>
    <row r="20" spans="1:21" ht="14.25" customHeight="1" hidden="1">
      <c r="A20" s="214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101"/>
      <c r="M20" s="101"/>
      <c r="N20" s="101"/>
      <c r="O20" s="50"/>
      <c r="P20" s="50"/>
      <c r="Q20" s="50"/>
      <c r="R20" s="50"/>
      <c r="S20" s="50"/>
      <c r="T20" s="50"/>
      <c r="U20" s="50"/>
    </row>
    <row r="21" spans="1:21" ht="20.25" customHeight="1">
      <c r="A21" s="138" t="s">
        <v>159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50"/>
      <c r="P21" s="50"/>
      <c r="Q21" s="50"/>
      <c r="R21" s="50"/>
      <c r="S21" s="50"/>
      <c r="T21" s="50"/>
      <c r="U21" s="50"/>
    </row>
    <row r="22" spans="1:21" ht="20.25" customHeight="1">
      <c r="A22" s="138" t="s">
        <v>172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50"/>
      <c r="P22" s="50"/>
      <c r="Q22" s="50"/>
      <c r="R22" s="50"/>
      <c r="S22" s="50"/>
      <c r="T22" s="50"/>
      <c r="U22" s="50"/>
    </row>
    <row r="23" spans="1:21" ht="20.25" customHeight="1">
      <c r="A23" s="138" t="s">
        <v>180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1"/>
      <c r="L23" s="131"/>
      <c r="M23" s="131"/>
      <c r="N23" s="131"/>
      <c r="O23" s="50"/>
      <c r="P23" s="50"/>
      <c r="Q23" s="50"/>
      <c r="R23" s="50"/>
      <c r="S23" s="50"/>
      <c r="T23" s="50"/>
      <c r="U23" s="50"/>
    </row>
    <row r="24" spans="1:21" ht="20.25" customHeight="1">
      <c r="A24" s="138" t="s">
        <v>191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50"/>
      <c r="P24" s="50"/>
      <c r="Q24" s="50"/>
      <c r="R24" s="50"/>
      <c r="S24" s="50"/>
      <c r="T24" s="50"/>
      <c r="U24" s="50"/>
    </row>
    <row r="25" spans="1:21" s="27" customFormat="1" ht="19.5" customHeight="1">
      <c r="A25" s="138" t="s">
        <v>158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52"/>
      <c r="P25" s="52"/>
      <c r="Q25" s="52"/>
      <c r="R25" s="52"/>
      <c r="S25" s="52"/>
      <c r="T25" s="52"/>
      <c r="U25" s="52"/>
    </row>
    <row r="26" spans="1:21" s="27" customFormat="1" ht="19.5" customHeight="1">
      <c r="A26" s="138" t="s">
        <v>185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52"/>
      <c r="P26" s="52"/>
      <c r="Q26" s="52"/>
      <c r="R26" s="52"/>
      <c r="S26" s="52"/>
      <c r="T26" s="52"/>
      <c r="U26" s="52"/>
    </row>
    <row r="27" spans="1:21" s="27" customFormat="1" ht="19.5" customHeight="1">
      <c r="A27" s="138" t="s">
        <v>193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52"/>
      <c r="P27" s="52"/>
      <c r="Q27" s="52"/>
      <c r="R27" s="52"/>
      <c r="S27" s="52"/>
      <c r="T27" s="52"/>
      <c r="U27" s="52"/>
    </row>
    <row r="28" spans="1:21" s="27" customFormat="1" ht="19.5" customHeight="1">
      <c r="A28" s="138" t="s">
        <v>192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52"/>
      <c r="P28" s="52"/>
      <c r="Q28" s="52"/>
      <c r="R28" s="52"/>
      <c r="S28" s="52"/>
      <c r="T28" s="52"/>
      <c r="U28" s="52"/>
    </row>
    <row r="29" spans="1:21" ht="34.5" customHeight="1">
      <c r="A29" s="223" t="s">
        <v>95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0"/>
      <c r="P29" s="20"/>
      <c r="Q29" s="20"/>
      <c r="R29" s="20"/>
      <c r="S29" s="20"/>
      <c r="T29" s="20"/>
      <c r="U29" s="20"/>
    </row>
    <row r="30" spans="1:21" ht="14.2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20"/>
      <c r="P30" s="20"/>
      <c r="Q30" s="20"/>
      <c r="R30" s="20"/>
      <c r="S30" s="20"/>
      <c r="T30" s="20"/>
      <c r="U30" s="20"/>
    </row>
    <row r="31" spans="1:21" ht="24.75" customHeight="1">
      <c r="A31" s="91" t="s">
        <v>37</v>
      </c>
      <c r="B31" s="97"/>
      <c r="C31" s="209" t="s">
        <v>51</v>
      </c>
      <c r="D31" s="209"/>
      <c r="E31" s="209"/>
      <c r="F31" s="209"/>
      <c r="G31" s="209"/>
      <c r="H31" s="209"/>
      <c r="I31" s="96"/>
      <c r="J31" s="96"/>
      <c r="K31" s="96"/>
      <c r="L31" s="96"/>
      <c r="M31" s="96"/>
      <c r="N31" s="96"/>
      <c r="O31" s="20"/>
      <c r="P31" s="20"/>
      <c r="Q31" s="20"/>
      <c r="R31" s="20"/>
      <c r="S31" s="20"/>
      <c r="T31" s="20"/>
      <c r="U31" s="20"/>
    </row>
    <row r="32" spans="1:21" ht="21.75" customHeight="1">
      <c r="A32" s="91" t="s">
        <v>16</v>
      </c>
      <c r="B32" s="97"/>
      <c r="C32" s="209" t="s">
        <v>92</v>
      </c>
      <c r="D32" s="209"/>
      <c r="E32" s="209"/>
      <c r="F32" s="209"/>
      <c r="G32" s="209"/>
      <c r="H32" s="209"/>
      <c r="I32" s="96"/>
      <c r="J32" s="96"/>
      <c r="K32" s="96"/>
      <c r="L32" s="96"/>
      <c r="M32" s="96"/>
      <c r="N32" s="96"/>
      <c r="O32" s="98"/>
      <c r="P32" s="98"/>
      <c r="Q32" s="98"/>
      <c r="R32" s="98"/>
      <c r="S32" s="98"/>
      <c r="T32" s="98"/>
      <c r="U32" s="98"/>
    </row>
    <row r="33" spans="1:21" ht="21.75" customHeight="1">
      <c r="A33" s="91" t="s">
        <v>17</v>
      </c>
      <c r="B33" s="97"/>
      <c r="C33" s="209" t="s">
        <v>91</v>
      </c>
      <c r="D33" s="209"/>
      <c r="E33" s="209"/>
      <c r="F33" s="209"/>
      <c r="G33" s="209"/>
      <c r="H33" s="209"/>
      <c r="I33" s="96"/>
      <c r="J33" s="96"/>
      <c r="K33" s="96"/>
      <c r="L33" s="96"/>
      <c r="M33" s="96"/>
      <c r="N33" s="96"/>
      <c r="O33" s="98"/>
      <c r="P33" s="98"/>
      <c r="Q33" s="98"/>
      <c r="R33" s="98"/>
      <c r="S33" s="98"/>
      <c r="T33" s="98"/>
      <c r="U33" s="98"/>
    </row>
    <row r="34" spans="1:21" ht="21.75" customHeight="1">
      <c r="A34" s="91" t="s">
        <v>21</v>
      </c>
      <c r="B34" s="99"/>
      <c r="C34" s="209" t="s">
        <v>52</v>
      </c>
      <c r="D34" s="209"/>
      <c r="E34" s="209"/>
      <c r="F34" s="209"/>
      <c r="G34" s="209"/>
      <c r="H34" s="209"/>
      <c r="I34" s="96"/>
      <c r="J34" s="96"/>
      <c r="K34" s="96"/>
      <c r="L34" s="96"/>
      <c r="M34" s="96"/>
      <c r="N34" s="96"/>
      <c r="O34" s="98"/>
      <c r="P34" s="98"/>
      <c r="Q34" s="98"/>
      <c r="R34" s="98"/>
      <c r="S34" s="98"/>
      <c r="T34" s="98"/>
      <c r="U34" s="98"/>
    </row>
    <row r="35" spans="1:21" ht="18.75" customHeight="1">
      <c r="A35" s="91">
        <v>4</v>
      </c>
      <c r="B35" s="99"/>
      <c r="C35" s="209" t="s">
        <v>53</v>
      </c>
      <c r="D35" s="209"/>
      <c r="E35" s="209"/>
      <c r="F35" s="209"/>
      <c r="G35" s="209"/>
      <c r="H35" s="209"/>
      <c r="I35" s="100"/>
      <c r="J35" s="100"/>
      <c r="K35" s="100"/>
      <c r="L35" s="101"/>
      <c r="M35" s="101"/>
      <c r="N35" s="101"/>
      <c r="O35" s="101"/>
      <c r="P35" s="101"/>
      <c r="Q35" s="101"/>
      <c r="R35" s="101"/>
      <c r="S35" s="101"/>
      <c r="T35" s="101"/>
      <c r="U35" s="101"/>
    </row>
    <row r="36" spans="1:21" ht="57" customHeight="1">
      <c r="A36" s="223" t="s">
        <v>98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</row>
    <row r="37" spans="1:26" ht="18" customHeight="1">
      <c r="A37" s="139" t="s">
        <v>54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</row>
    <row r="38" spans="1:7" ht="10.5" customHeight="1">
      <c r="A38" s="2"/>
      <c r="B38" s="2"/>
      <c r="C38" s="2"/>
      <c r="D38" s="2"/>
      <c r="E38" s="2"/>
      <c r="F38" s="2"/>
      <c r="G38" s="16"/>
    </row>
    <row r="39" spans="1:10" ht="21.75" customHeight="1">
      <c r="A39" s="184" t="s">
        <v>37</v>
      </c>
      <c r="B39" s="53" t="s">
        <v>36</v>
      </c>
      <c r="C39" s="210" t="s">
        <v>93</v>
      </c>
      <c r="D39" s="210"/>
      <c r="E39" s="210"/>
      <c r="F39" s="210"/>
      <c r="G39" s="210"/>
      <c r="H39" s="210"/>
      <c r="I39" s="4"/>
      <c r="J39" s="22"/>
    </row>
    <row r="40" spans="1:10" ht="3.75" customHeight="1">
      <c r="A40" s="184"/>
      <c r="B40" s="53"/>
      <c r="C40" s="210"/>
      <c r="D40" s="210"/>
      <c r="E40" s="210"/>
      <c r="F40" s="210"/>
      <c r="G40" s="210"/>
      <c r="H40" s="210"/>
      <c r="I40" s="36"/>
      <c r="J40" s="23"/>
    </row>
    <row r="41" spans="1:10" ht="15">
      <c r="A41" s="17">
        <v>1</v>
      </c>
      <c r="B41" s="184">
        <v>2</v>
      </c>
      <c r="C41" s="184"/>
      <c r="D41" s="184"/>
      <c r="E41" s="184"/>
      <c r="F41" s="184"/>
      <c r="G41" s="184"/>
      <c r="H41" s="184"/>
      <c r="I41" s="23"/>
      <c r="J41" s="4"/>
    </row>
    <row r="42" spans="1:10" ht="18.75" customHeight="1">
      <c r="A42" s="17" t="s">
        <v>16</v>
      </c>
      <c r="B42" s="78" t="s">
        <v>23</v>
      </c>
      <c r="C42" s="203" t="s">
        <v>102</v>
      </c>
      <c r="D42" s="204"/>
      <c r="E42" s="204"/>
      <c r="F42" s="204"/>
      <c r="G42" s="204"/>
      <c r="H42" s="205"/>
      <c r="I42" s="23"/>
      <c r="J42" s="4"/>
    </row>
    <row r="43" spans="1:10" ht="20.25" customHeight="1">
      <c r="A43" s="17" t="s">
        <v>17</v>
      </c>
      <c r="B43" s="78" t="s">
        <v>24</v>
      </c>
      <c r="C43" s="203" t="s">
        <v>103</v>
      </c>
      <c r="D43" s="204"/>
      <c r="E43" s="204"/>
      <c r="F43" s="204"/>
      <c r="G43" s="204"/>
      <c r="H43" s="205"/>
      <c r="I43" s="23"/>
      <c r="J43" s="4"/>
    </row>
    <row r="44" spans="1:10" ht="21" customHeight="1">
      <c r="A44" s="19" t="s">
        <v>21</v>
      </c>
      <c r="B44" s="78" t="s">
        <v>28</v>
      </c>
      <c r="C44" s="203" t="s">
        <v>28</v>
      </c>
      <c r="D44" s="204"/>
      <c r="E44" s="204"/>
      <c r="F44" s="204"/>
      <c r="G44" s="204"/>
      <c r="H44" s="205"/>
      <c r="I44" s="37"/>
      <c r="J44" s="4"/>
    </row>
    <row r="45" spans="1:10" ht="23.25" customHeight="1">
      <c r="A45" s="17" t="s">
        <v>0</v>
      </c>
      <c r="B45" s="78" t="s">
        <v>29</v>
      </c>
      <c r="C45" s="203" t="s">
        <v>104</v>
      </c>
      <c r="D45" s="204"/>
      <c r="E45" s="204"/>
      <c r="F45" s="204"/>
      <c r="G45" s="204"/>
      <c r="H45" s="205"/>
      <c r="I45" s="38"/>
      <c r="J45" s="4"/>
    </row>
    <row r="46" spans="1:10" s="94" customFormat="1" ht="21.75" customHeight="1">
      <c r="A46" s="92" t="s">
        <v>1</v>
      </c>
      <c r="B46" s="78" t="s">
        <v>61</v>
      </c>
      <c r="C46" s="203" t="s">
        <v>105</v>
      </c>
      <c r="D46" s="204"/>
      <c r="E46" s="204"/>
      <c r="F46" s="204"/>
      <c r="G46" s="204"/>
      <c r="H46" s="205"/>
      <c r="I46" s="93"/>
      <c r="J46" s="93"/>
    </row>
    <row r="47" spans="1:10" ht="19.5" customHeight="1">
      <c r="A47" s="92" t="s">
        <v>26</v>
      </c>
      <c r="B47" s="78" t="s">
        <v>62</v>
      </c>
      <c r="C47" s="203" t="s">
        <v>106</v>
      </c>
      <c r="D47" s="204"/>
      <c r="E47" s="204"/>
      <c r="F47" s="204"/>
      <c r="G47" s="204"/>
      <c r="H47" s="205"/>
      <c r="I47" s="30"/>
      <c r="J47" s="4"/>
    </row>
    <row r="48" spans="1:10" ht="30" customHeight="1">
      <c r="A48" s="19" t="s">
        <v>27</v>
      </c>
      <c r="B48" s="78" t="s">
        <v>63</v>
      </c>
      <c r="C48" s="203" t="s">
        <v>107</v>
      </c>
      <c r="D48" s="204"/>
      <c r="E48" s="204"/>
      <c r="F48" s="204"/>
      <c r="G48" s="204"/>
      <c r="H48" s="205"/>
      <c r="I48" s="4"/>
      <c r="J48" s="4"/>
    </row>
    <row r="49" spans="1:10" ht="21.75" customHeight="1">
      <c r="A49" s="19" t="s">
        <v>31</v>
      </c>
      <c r="B49" s="78" t="s">
        <v>64</v>
      </c>
      <c r="C49" s="203" t="s">
        <v>108</v>
      </c>
      <c r="D49" s="204"/>
      <c r="E49" s="204"/>
      <c r="F49" s="204"/>
      <c r="G49" s="204"/>
      <c r="H49" s="205"/>
      <c r="I49" s="4"/>
      <c r="J49" s="4"/>
    </row>
    <row r="50" spans="1:10" ht="20.25" customHeight="1">
      <c r="A50" s="19" t="s">
        <v>44</v>
      </c>
      <c r="B50" s="78" t="s">
        <v>49</v>
      </c>
      <c r="C50" s="203" t="s">
        <v>109</v>
      </c>
      <c r="D50" s="204"/>
      <c r="E50" s="204"/>
      <c r="F50" s="204"/>
      <c r="G50" s="204"/>
      <c r="H50" s="205"/>
      <c r="I50" s="4"/>
      <c r="J50" s="4"/>
    </row>
    <row r="51" spans="1:10" ht="21" customHeight="1">
      <c r="A51" s="19" t="s">
        <v>45</v>
      </c>
      <c r="B51" s="78" t="s">
        <v>65</v>
      </c>
      <c r="C51" s="203" t="s">
        <v>110</v>
      </c>
      <c r="D51" s="204"/>
      <c r="E51" s="204"/>
      <c r="F51" s="204"/>
      <c r="G51" s="204"/>
      <c r="H51" s="205"/>
      <c r="I51" s="4"/>
      <c r="J51" s="4"/>
    </row>
    <row r="52" spans="1:10" ht="20.25" customHeight="1">
      <c r="A52" s="19" t="s">
        <v>46</v>
      </c>
      <c r="B52" s="78" t="s">
        <v>50</v>
      </c>
      <c r="C52" s="203" t="s">
        <v>111</v>
      </c>
      <c r="D52" s="204"/>
      <c r="E52" s="204"/>
      <c r="F52" s="204"/>
      <c r="G52" s="204"/>
      <c r="H52" s="205"/>
      <c r="I52" s="4"/>
      <c r="J52" s="4"/>
    </row>
    <row r="53" spans="1:10" ht="24" customHeight="1">
      <c r="A53" s="19" t="s">
        <v>47</v>
      </c>
      <c r="B53" s="78" t="s">
        <v>66</v>
      </c>
      <c r="C53" s="203" t="s">
        <v>112</v>
      </c>
      <c r="D53" s="204"/>
      <c r="E53" s="204"/>
      <c r="F53" s="204"/>
      <c r="G53" s="204"/>
      <c r="H53" s="205"/>
      <c r="I53" s="4"/>
      <c r="J53" s="4"/>
    </row>
    <row r="54" spans="1:10" ht="20.25" customHeight="1">
      <c r="A54" s="19" t="s">
        <v>48</v>
      </c>
      <c r="B54" s="78" t="s">
        <v>67</v>
      </c>
      <c r="C54" s="203" t="s">
        <v>113</v>
      </c>
      <c r="D54" s="204"/>
      <c r="E54" s="204"/>
      <c r="F54" s="204"/>
      <c r="G54" s="204"/>
      <c r="H54" s="205"/>
      <c r="I54" s="4"/>
      <c r="J54" s="4"/>
    </row>
    <row r="55" spans="1:10" ht="18.75" customHeight="1">
      <c r="A55" s="19" t="s">
        <v>60</v>
      </c>
      <c r="B55" s="78" t="s">
        <v>68</v>
      </c>
      <c r="C55" s="203" t="s">
        <v>114</v>
      </c>
      <c r="D55" s="204"/>
      <c r="E55" s="204"/>
      <c r="F55" s="204"/>
      <c r="G55" s="204"/>
      <c r="H55" s="205"/>
      <c r="I55" s="4"/>
      <c r="J55" s="4"/>
    </row>
    <row r="56" spans="1:10" ht="18.75" customHeight="1">
      <c r="A56" s="19" t="s">
        <v>69</v>
      </c>
      <c r="B56" s="78"/>
      <c r="C56" s="203" t="s">
        <v>115</v>
      </c>
      <c r="D56" s="204"/>
      <c r="E56" s="204"/>
      <c r="F56" s="204"/>
      <c r="G56" s="204"/>
      <c r="H56" s="205"/>
      <c r="I56" s="4"/>
      <c r="J56" s="4"/>
    </row>
    <row r="57" spans="1:10" ht="18.75" customHeight="1">
      <c r="A57" s="19" t="s">
        <v>70</v>
      </c>
      <c r="B57" s="78"/>
      <c r="C57" s="203" t="s">
        <v>116</v>
      </c>
      <c r="D57" s="204"/>
      <c r="E57" s="204"/>
      <c r="F57" s="204"/>
      <c r="G57" s="204"/>
      <c r="H57" s="205"/>
      <c r="I57" s="4"/>
      <c r="J57" s="4"/>
    </row>
    <row r="58" spans="1:10" ht="18.75" customHeight="1">
      <c r="A58" s="19" t="s">
        <v>99</v>
      </c>
      <c r="B58" s="78"/>
      <c r="C58" s="203" t="s">
        <v>117</v>
      </c>
      <c r="D58" s="204"/>
      <c r="E58" s="204"/>
      <c r="F58" s="204"/>
      <c r="G58" s="204"/>
      <c r="H58" s="205"/>
      <c r="I58" s="4"/>
      <c r="J58" s="4"/>
    </row>
    <row r="59" spans="1:10" ht="18.75" customHeight="1">
      <c r="A59" s="19" t="s">
        <v>100</v>
      </c>
      <c r="B59" s="78"/>
      <c r="C59" s="203" t="s">
        <v>118</v>
      </c>
      <c r="D59" s="204"/>
      <c r="E59" s="204"/>
      <c r="F59" s="204"/>
      <c r="G59" s="204"/>
      <c r="H59" s="205"/>
      <c r="I59" s="4"/>
      <c r="J59" s="4"/>
    </row>
    <row r="60" spans="1:10" ht="18.75" customHeight="1">
      <c r="A60" s="135" t="s">
        <v>101</v>
      </c>
      <c r="B60" s="136"/>
      <c r="C60" s="206" t="s">
        <v>161</v>
      </c>
      <c r="D60" s="206"/>
      <c r="E60" s="206"/>
      <c r="F60" s="206"/>
      <c r="G60" s="206"/>
      <c r="H60" s="206"/>
      <c r="I60" s="4"/>
      <c r="J60" s="4"/>
    </row>
    <row r="61" spans="1:10" ht="18.75" customHeight="1">
      <c r="A61" s="19" t="s">
        <v>160</v>
      </c>
      <c r="B61" s="78"/>
      <c r="C61" s="203" t="s">
        <v>174</v>
      </c>
      <c r="D61" s="204"/>
      <c r="E61" s="204"/>
      <c r="F61" s="204"/>
      <c r="G61" s="204"/>
      <c r="H61" s="205"/>
      <c r="I61" s="4"/>
      <c r="J61" s="4"/>
    </row>
    <row r="62" spans="1:10" ht="18" customHeight="1">
      <c r="A62" s="71"/>
      <c r="B62" s="121"/>
      <c r="C62" s="122"/>
      <c r="D62" s="122"/>
      <c r="E62" s="122"/>
      <c r="F62" s="122"/>
      <c r="G62" s="122"/>
      <c r="H62" s="122"/>
      <c r="I62" s="4"/>
      <c r="J62" s="4"/>
    </row>
    <row r="63" spans="1:10" ht="13.5" customHeight="1" hidden="1">
      <c r="A63" s="71"/>
      <c r="B63" s="43"/>
      <c r="C63" s="43"/>
      <c r="D63" s="43"/>
      <c r="E63" s="43"/>
      <c r="F63" s="43"/>
      <c r="G63" s="43"/>
      <c r="H63" s="43"/>
      <c r="I63" s="4"/>
      <c r="J63" s="4"/>
    </row>
    <row r="64" spans="1:10" ht="23.25" customHeight="1">
      <c r="A64" s="207" t="s">
        <v>55</v>
      </c>
      <c r="B64" s="207"/>
      <c r="C64" s="207"/>
      <c r="D64" s="207"/>
      <c r="E64" s="43"/>
      <c r="F64" s="43"/>
      <c r="G64" s="89" t="s">
        <v>57</v>
      </c>
      <c r="H64" s="43"/>
      <c r="I64" s="4"/>
      <c r="J64" s="4"/>
    </row>
    <row r="65" spans="1:7" ht="13.5" customHeight="1" hidden="1">
      <c r="A65" s="2"/>
      <c r="B65" s="2"/>
      <c r="C65" s="2"/>
      <c r="D65" s="2"/>
      <c r="E65" s="2"/>
      <c r="F65" s="2"/>
      <c r="G65" s="90" t="s">
        <v>57</v>
      </c>
    </row>
    <row r="66" spans="1:10" ht="21.75" customHeight="1">
      <c r="A66" s="187" t="s">
        <v>37</v>
      </c>
      <c r="B66" s="208" t="s">
        <v>36</v>
      </c>
      <c r="C66" s="208"/>
      <c r="D66" s="208"/>
      <c r="E66" s="184" t="s">
        <v>38</v>
      </c>
      <c r="F66" s="187" t="s">
        <v>43</v>
      </c>
      <c r="G66" s="209" t="s">
        <v>3</v>
      </c>
      <c r="H66" s="162"/>
      <c r="I66" s="4"/>
      <c r="J66" s="22"/>
    </row>
    <row r="67" spans="1:10" ht="3" customHeight="1" hidden="1">
      <c r="A67" s="188"/>
      <c r="B67" s="208"/>
      <c r="C67" s="208"/>
      <c r="D67" s="208"/>
      <c r="E67" s="184"/>
      <c r="F67" s="188"/>
      <c r="G67" s="209"/>
      <c r="H67" s="162"/>
      <c r="I67" s="36"/>
      <c r="J67" s="23"/>
    </row>
    <row r="68" spans="1:10" ht="18">
      <c r="A68" s="17">
        <v>1</v>
      </c>
      <c r="B68" s="184">
        <v>2</v>
      </c>
      <c r="C68" s="184"/>
      <c r="D68" s="184"/>
      <c r="E68" s="17">
        <v>3</v>
      </c>
      <c r="F68" s="77">
        <v>4</v>
      </c>
      <c r="G68" s="17">
        <v>5</v>
      </c>
      <c r="H68" s="23"/>
      <c r="I68" s="23"/>
      <c r="J68" s="4"/>
    </row>
    <row r="69" spans="1:10" ht="36.75" customHeight="1">
      <c r="A69" s="17" t="s">
        <v>16</v>
      </c>
      <c r="B69" s="78"/>
      <c r="C69" s="196" t="s">
        <v>102</v>
      </c>
      <c r="D69" s="197"/>
      <c r="E69" s="53"/>
      <c r="F69" s="124">
        <v>800000</v>
      </c>
      <c r="G69" s="58">
        <f>F69</f>
        <v>800000</v>
      </c>
      <c r="H69" s="70"/>
      <c r="I69" s="23"/>
      <c r="J69" s="4"/>
    </row>
    <row r="70" spans="1:10" ht="39" customHeight="1">
      <c r="A70" s="17" t="s">
        <v>17</v>
      </c>
      <c r="B70" s="78"/>
      <c r="C70" s="196" t="s">
        <v>103</v>
      </c>
      <c r="D70" s="197"/>
      <c r="E70" s="35"/>
      <c r="F70" s="124">
        <v>300000</v>
      </c>
      <c r="G70" s="58">
        <f aca="true" t="shared" si="0" ref="G70:G86">F70</f>
        <v>300000</v>
      </c>
      <c r="H70" s="70"/>
      <c r="I70" s="23"/>
      <c r="J70" s="4"/>
    </row>
    <row r="71" spans="1:10" ht="19.5" customHeight="1">
      <c r="A71" s="19" t="s">
        <v>21</v>
      </c>
      <c r="B71" s="78"/>
      <c r="C71" s="196" t="s">
        <v>28</v>
      </c>
      <c r="D71" s="197"/>
      <c r="E71" s="35"/>
      <c r="F71" s="124">
        <v>450000</v>
      </c>
      <c r="G71" s="58">
        <f t="shared" si="0"/>
        <v>450000</v>
      </c>
      <c r="H71" s="70"/>
      <c r="I71" s="37"/>
      <c r="J71" s="4"/>
    </row>
    <row r="72" spans="1:10" ht="50.25" customHeight="1">
      <c r="A72" s="17" t="s">
        <v>0</v>
      </c>
      <c r="B72" s="78"/>
      <c r="C72" s="196" t="s">
        <v>104</v>
      </c>
      <c r="D72" s="197"/>
      <c r="E72" s="35"/>
      <c r="F72" s="124">
        <v>1000000</v>
      </c>
      <c r="G72" s="58">
        <f t="shared" si="0"/>
        <v>1000000</v>
      </c>
      <c r="H72" s="70"/>
      <c r="I72" s="38"/>
      <c r="J72" s="4"/>
    </row>
    <row r="73" spans="1:10" ht="39" customHeight="1">
      <c r="A73" s="79" t="s">
        <v>1</v>
      </c>
      <c r="B73" s="78"/>
      <c r="C73" s="196" t="s">
        <v>105</v>
      </c>
      <c r="D73" s="197"/>
      <c r="E73" s="35"/>
      <c r="F73" s="124">
        <v>150000</v>
      </c>
      <c r="G73" s="58">
        <f t="shared" si="0"/>
        <v>150000</v>
      </c>
      <c r="H73" s="70"/>
      <c r="I73" s="4"/>
      <c r="J73" s="4"/>
    </row>
    <row r="74" spans="1:10" ht="33.75" customHeight="1">
      <c r="A74" s="19" t="s">
        <v>26</v>
      </c>
      <c r="B74" s="78"/>
      <c r="C74" s="196" t="s">
        <v>106</v>
      </c>
      <c r="D74" s="197"/>
      <c r="E74" s="35"/>
      <c r="F74" s="124">
        <v>650000</v>
      </c>
      <c r="G74" s="58">
        <f t="shared" si="0"/>
        <v>650000</v>
      </c>
      <c r="H74" s="70"/>
      <c r="I74" s="30"/>
      <c r="J74" s="4"/>
    </row>
    <row r="75" spans="1:10" ht="51" customHeight="1">
      <c r="A75" s="19" t="s">
        <v>27</v>
      </c>
      <c r="B75" s="78"/>
      <c r="C75" s="196" t="s">
        <v>107</v>
      </c>
      <c r="D75" s="197"/>
      <c r="E75" s="35"/>
      <c r="F75" s="124">
        <v>2700000</v>
      </c>
      <c r="G75" s="58">
        <f t="shared" si="0"/>
        <v>2700000</v>
      </c>
      <c r="H75" s="70"/>
      <c r="I75" s="4"/>
      <c r="J75" s="4"/>
    </row>
    <row r="76" spans="1:10" ht="48.75" customHeight="1">
      <c r="A76" s="19" t="s">
        <v>31</v>
      </c>
      <c r="B76" s="78"/>
      <c r="C76" s="196" t="s">
        <v>108</v>
      </c>
      <c r="D76" s="197"/>
      <c r="E76" s="35"/>
      <c r="F76" s="124">
        <v>8210592</v>
      </c>
      <c r="G76" s="58">
        <f t="shared" si="0"/>
        <v>8210592</v>
      </c>
      <c r="H76" s="70"/>
      <c r="I76" s="4"/>
      <c r="J76" s="4"/>
    </row>
    <row r="77" spans="1:10" ht="39" customHeight="1">
      <c r="A77" s="19" t="s">
        <v>44</v>
      </c>
      <c r="B77" s="78"/>
      <c r="C77" s="196" t="s">
        <v>109</v>
      </c>
      <c r="D77" s="197"/>
      <c r="E77" s="35"/>
      <c r="F77" s="124">
        <v>1900000</v>
      </c>
      <c r="G77" s="58">
        <f t="shared" si="0"/>
        <v>1900000</v>
      </c>
      <c r="H77" s="70"/>
      <c r="I77" s="4"/>
      <c r="J77" s="4"/>
    </row>
    <row r="78" spans="1:10" ht="48" customHeight="1">
      <c r="A78" s="19" t="s">
        <v>45</v>
      </c>
      <c r="B78" s="78"/>
      <c r="C78" s="196" t="s">
        <v>110</v>
      </c>
      <c r="D78" s="197"/>
      <c r="E78" s="35"/>
      <c r="F78" s="124">
        <v>1000000</v>
      </c>
      <c r="G78" s="58">
        <f t="shared" si="0"/>
        <v>1000000</v>
      </c>
      <c r="H78" s="70"/>
      <c r="I78" s="4"/>
      <c r="J78" s="4"/>
    </row>
    <row r="79" spans="1:10" ht="34.5" customHeight="1">
      <c r="A79" s="19" t="s">
        <v>46</v>
      </c>
      <c r="B79" s="78"/>
      <c r="C79" s="196" t="s">
        <v>111</v>
      </c>
      <c r="D79" s="197"/>
      <c r="E79" s="35"/>
      <c r="F79" s="124">
        <v>2500000</v>
      </c>
      <c r="G79" s="58">
        <f t="shared" si="0"/>
        <v>2500000</v>
      </c>
      <c r="H79" s="70"/>
      <c r="I79" s="4"/>
      <c r="J79" s="4"/>
    </row>
    <row r="80" spans="1:10" ht="41.25" customHeight="1">
      <c r="A80" s="19" t="s">
        <v>47</v>
      </c>
      <c r="B80" s="78"/>
      <c r="C80" s="196" t="s">
        <v>112</v>
      </c>
      <c r="D80" s="197"/>
      <c r="E80" s="35"/>
      <c r="F80" s="124">
        <v>500000</v>
      </c>
      <c r="G80" s="58">
        <f t="shared" si="0"/>
        <v>500000</v>
      </c>
      <c r="H80" s="70"/>
      <c r="I80" s="4"/>
      <c r="J80" s="4"/>
    </row>
    <row r="81" spans="1:10" ht="36" customHeight="1">
      <c r="A81" s="75" t="s">
        <v>48</v>
      </c>
      <c r="B81" s="78"/>
      <c r="C81" s="196" t="s">
        <v>113</v>
      </c>
      <c r="D81" s="197"/>
      <c r="E81" s="35"/>
      <c r="F81" s="124">
        <v>50000</v>
      </c>
      <c r="G81" s="58">
        <f t="shared" si="0"/>
        <v>50000</v>
      </c>
      <c r="H81" s="70"/>
      <c r="I81" s="4"/>
      <c r="J81" s="4"/>
    </row>
    <row r="82" spans="1:10" ht="38.25" customHeight="1">
      <c r="A82" s="75" t="s">
        <v>60</v>
      </c>
      <c r="B82" s="78"/>
      <c r="C82" s="196" t="s">
        <v>114</v>
      </c>
      <c r="D82" s="197"/>
      <c r="E82" s="35"/>
      <c r="F82" s="124">
        <v>200000</v>
      </c>
      <c r="G82" s="58">
        <f t="shared" si="0"/>
        <v>200000</v>
      </c>
      <c r="H82" s="70"/>
      <c r="I82" s="4"/>
      <c r="J82" s="4"/>
    </row>
    <row r="83" spans="1:10" ht="36" customHeight="1">
      <c r="A83" s="19" t="s">
        <v>69</v>
      </c>
      <c r="B83" s="123"/>
      <c r="C83" s="196" t="s">
        <v>115</v>
      </c>
      <c r="D83" s="197"/>
      <c r="E83" s="35"/>
      <c r="F83" s="124">
        <v>150000</v>
      </c>
      <c r="G83" s="58">
        <f t="shared" si="0"/>
        <v>150000</v>
      </c>
      <c r="H83" s="70"/>
      <c r="I83" s="4"/>
      <c r="J83" s="4"/>
    </row>
    <row r="84" spans="1:10" ht="39.75" customHeight="1">
      <c r="A84" s="19" t="s">
        <v>70</v>
      </c>
      <c r="B84" s="123"/>
      <c r="C84" s="196" t="s">
        <v>116</v>
      </c>
      <c r="D84" s="197"/>
      <c r="E84" s="35"/>
      <c r="F84" s="124">
        <v>250000</v>
      </c>
      <c r="G84" s="58">
        <f t="shared" si="0"/>
        <v>250000</v>
      </c>
      <c r="H84" s="70"/>
      <c r="I84" s="4"/>
      <c r="J84" s="4"/>
    </row>
    <row r="85" spans="1:10" ht="33" customHeight="1">
      <c r="A85" s="19" t="s">
        <v>99</v>
      </c>
      <c r="B85" s="123"/>
      <c r="C85" s="196" t="s">
        <v>117</v>
      </c>
      <c r="D85" s="197"/>
      <c r="E85" s="35"/>
      <c r="F85" s="124">
        <v>200000</v>
      </c>
      <c r="G85" s="58">
        <f t="shared" si="0"/>
        <v>200000</v>
      </c>
      <c r="H85" s="70"/>
      <c r="I85" s="4"/>
      <c r="J85" s="4"/>
    </row>
    <row r="86" spans="1:10" ht="50.25" customHeight="1">
      <c r="A86" s="19" t="s">
        <v>100</v>
      </c>
      <c r="B86" s="123"/>
      <c r="C86" s="196" t="s">
        <v>118</v>
      </c>
      <c r="D86" s="197"/>
      <c r="E86" s="35"/>
      <c r="F86" s="124">
        <v>300000</v>
      </c>
      <c r="G86" s="58">
        <f t="shared" si="0"/>
        <v>300000</v>
      </c>
      <c r="H86" s="70"/>
      <c r="I86" s="4"/>
      <c r="J86" s="4"/>
    </row>
    <row r="87" spans="1:10" ht="19.5" customHeight="1">
      <c r="A87" s="19" t="s">
        <v>101</v>
      </c>
      <c r="B87" s="78"/>
      <c r="C87" s="198" t="str">
        <f>C60</f>
        <v>Створення інтерактивної екологічної карти</v>
      </c>
      <c r="D87" s="198"/>
      <c r="E87" s="35"/>
      <c r="F87" s="124">
        <v>500000</v>
      </c>
      <c r="G87" s="58">
        <v>500000</v>
      </c>
      <c r="H87" s="70"/>
      <c r="I87" s="4"/>
      <c r="J87" s="4"/>
    </row>
    <row r="88" spans="1:10" ht="19.5" customHeight="1">
      <c r="A88" s="19" t="s">
        <v>160</v>
      </c>
      <c r="B88" s="78"/>
      <c r="C88" s="196" t="s">
        <v>174</v>
      </c>
      <c r="D88" s="197"/>
      <c r="E88" s="35"/>
      <c r="F88" s="124">
        <v>40000</v>
      </c>
      <c r="G88" s="58">
        <v>40000</v>
      </c>
      <c r="H88" s="70"/>
      <c r="I88" s="4"/>
      <c r="J88" s="4"/>
    </row>
    <row r="89" spans="1:10" ht="16.5" customHeight="1">
      <c r="A89" s="199" t="s">
        <v>3</v>
      </c>
      <c r="B89" s="200"/>
      <c r="C89" s="200"/>
      <c r="D89" s="201"/>
      <c r="E89" s="40"/>
      <c r="F89" s="59">
        <f>SUM(F69:F88)</f>
        <v>21850592</v>
      </c>
      <c r="G89" s="59">
        <f>SUM(G69:G88)</f>
        <v>21850592</v>
      </c>
      <c r="H89" s="72"/>
      <c r="I89" s="23"/>
      <c r="J89" s="4"/>
    </row>
    <row r="90" spans="1:14" ht="13.5" customHeight="1">
      <c r="A90" s="39"/>
      <c r="B90" s="39"/>
      <c r="C90" s="39"/>
      <c r="D90" s="39"/>
      <c r="E90" s="39"/>
      <c r="F90" s="39"/>
      <c r="G90" s="39"/>
      <c r="H90" s="4"/>
      <c r="I90" s="23"/>
      <c r="J90" s="4"/>
      <c r="K90" s="4"/>
      <c r="L90" s="4"/>
      <c r="M90" s="4"/>
      <c r="N90" s="4"/>
    </row>
    <row r="91" spans="1:23" ht="27.75" customHeight="1">
      <c r="A91" s="202" t="s">
        <v>56</v>
      </c>
      <c r="B91" s="202"/>
      <c r="C91" s="202"/>
      <c r="D91" s="202"/>
      <c r="E91" s="202"/>
      <c r="F91" s="202"/>
      <c r="G91" s="41"/>
      <c r="H91" s="41"/>
      <c r="I91" s="16" t="s">
        <v>57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9" ht="15.75" customHeight="1">
      <c r="A92" s="187" t="s">
        <v>37</v>
      </c>
      <c r="B92" s="81"/>
      <c r="C92" s="189" t="s">
        <v>39</v>
      </c>
      <c r="D92" s="190"/>
      <c r="E92" s="190"/>
      <c r="F92" s="191"/>
      <c r="G92" s="184" t="s">
        <v>38</v>
      </c>
      <c r="H92" s="184" t="s">
        <v>40</v>
      </c>
      <c r="I92" s="184" t="s">
        <v>3</v>
      </c>
    </row>
    <row r="93" spans="1:9" ht="23.25" customHeight="1">
      <c r="A93" s="188"/>
      <c r="B93" s="81"/>
      <c r="C93" s="192"/>
      <c r="D93" s="193"/>
      <c r="E93" s="193"/>
      <c r="F93" s="194"/>
      <c r="G93" s="184"/>
      <c r="H93" s="184"/>
      <c r="I93" s="184"/>
    </row>
    <row r="94" spans="1:9" ht="15">
      <c r="A94" s="83">
        <v>1</v>
      </c>
      <c r="B94" s="82"/>
      <c r="C94" s="171">
        <v>2</v>
      </c>
      <c r="D94" s="172"/>
      <c r="E94" s="172"/>
      <c r="F94" s="195"/>
      <c r="G94" s="32">
        <v>3</v>
      </c>
      <c r="H94" s="18">
        <v>4</v>
      </c>
      <c r="I94" s="44">
        <v>5</v>
      </c>
    </row>
    <row r="95" spans="1:9" ht="71.25" customHeight="1">
      <c r="A95" s="80"/>
      <c r="B95" s="82"/>
      <c r="C95" s="174" t="s">
        <v>175</v>
      </c>
      <c r="D95" s="175"/>
      <c r="E95" s="175"/>
      <c r="F95" s="176"/>
      <c r="G95" s="45"/>
      <c r="H95" s="60">
        <f>G89</f>
        <v>21850592</v>
      </c>
      <c r="I95" s="61">
        <f>H95</f>
        <v>21850592</v>
      </c>
    </row>
    <row r="96" spans="1:13" ht="21.75" customHeight="1">
      <c r="A96" s="80"/>
      <c r="B96" s="40"/>
      <c r="C96" s="177" t="s">
        <v>3</v>
      </c>
      <c r="D96" s="178"/>
      <c r="E96" s="178"/>
      <c r="F96" s="179"/>
      <c r="G96" s="29"/>
      <c r="H96" s="62">
        <f>H95</f>
        <v>21850592</v>
      </c>
      <c r="I96" s="73">
        <f>H96</f>
        <v>21850592</v>
      </c>
      <c r="K96" s="23"/>
      <c r="L96" s="23"/>
      <c r="M96" s="23"/>
    </row>
    <row r="97" spans="8:13" ht="0.75" customHeight="1">
      <c r="H97" s="23"/>
      <c r="I97" s="23"/>
      <c r="J97" s="23"/>
      <c r="K97" s="23"/>
      <c r="L97" s="23"/>
      <c r="M97" s="23"/>
    </row>
    <row r="98" spans="1:9" ht="15" hidden="1">
      <c r="A98" s="2"/>
      <c r="B98" s="2"/>
      <c r="C98" s="2"/>
      <c r="D98" s="2"/>
      <c r="E98" s="2"/>
      <c r="F98" s="2"/>
      <c r="G98" s="2"/>
      <c r="I98" s="42"/>
    </row>
    <row r="99" spans="1:22" ht="22.5" customHeight="1">
      <c r="A99" s="139" t="s">
        <v>58</v>
      </c>
      <c r="B99" s="139"/>
      <c r="C99" s="139"/>
      <c r="D99" s="139"/>
      <c r="E99" s="139"/>
      <c r="F99" s="139"/>
      <c r="G99" s="139"/>
      <c r="H99" s="139"/>
      <c r="I99" s="139"/>
      <c r="J99" s="31"/>
      <c r="K99" s="31"/>
      <c r="L99" s="31"/>
      <c r="M99" s="31"/>
      <c r="N99" s="31"/>
      <c r="O99" s="31"/>
      <c r="P99" s="31"/>
      <c r="Q99" s="3"/>
      <c r="R99" s="3"/>
      <c r="S99" s="3"/>
      <c r="T99" s="3"/>
      <c r="U99" s="3"/>
      <c r="V99" s="3"/>
    </row>
    <row r="100" spans="1:10" ht="7.5" customHeight="1">
      <c r="A100" s="2"/>
      <c r="B100" s="2"/>
      <c r="C100" s="2"/>
      <c r="D100" s="2"/>
      <c r="E100" s="2"/>
      <c r="F100" s="2"/>
      <c r="G100" s="2"/>
      <c r="I100" s="43"/>
      <c r="J100" s="16" t="s">
        <v>57</v>
      </c>
    </row>
    <row r="101" spans="1:10" ht="29.25" customHeight="1">
      <c r="A101" s="180" t="s">
        <v>18</v>
      </c>
      <c r="B101" s="182" t="s">
        <v>20</v>
      </c>
      <c r="C101" s="184" t="s">
        <v>42</v>
      </c>
      <c r="D101" s="184"/>
      <c r="E101" s="185" t="s">
        <v>4</v>
      </c>
      <c r="F101" s="184" t="s">
        <v>5</v>
      </c>
      <c r="G101" s="171"/>
      <c r="H101" s="17" t="s">
        <v>38</v>
      </c>
      <c r="I101" s="17" t="s">
        <v>40</v>
      </c>
      <c r="J101" s="17" t="s">
        <v>3</v>
      </c>
    </row>
    <row r="102" spans="1:10" ht="0.75" customHeight="1" hidden="1">
      <c r="A102" s="181"/>
      <c r="B102" s="183"/>
      <c r="C102" s="184"/>
      <c r="D102" s="184"/>
      <c r="E102" s="186"/>
      <c r="F102" s="184"/>
      <c r="G102" s="171"/>
      <c r="H102" s="17"/>
      <c r="I102" s="17"/>
      <c r="J102" s="54"/>
    </row>
    <row r="103" spans="1:10" ht="15">
      <c r="A103" s="7">
        <v>1</v>
      </c>
      <c r="B103" s="17">
        <v>2</v>
      </c>
      <c r="C103" s="171">
        <v>2</v>
      </c>
      <c r="D103" s="195"/>
      <c r="E103" s="25">
        <v>3</v>
      </c>
      <c r="F103" s="171">
        <v>4</v>
      </c>
      <c r="G103" s="172"/>
      <c r="H103" s="17">
        <v>5</v>
      </c>
      <c r="I103" s="17">
        <v>6</v>
      </c>
      <c r="J103" s="17">
        <v>7</v>
      </c>
    </row>
    <row r="104" spans="1:10" ht="28.5" customHeight="1">
      <c r="A104" s="7"/>
      <c r="B104" s="168">
        <f>D95</f>
        <v>0</v>
      </c>
      <c r="C104" s="157" t="s">
        <v>120</v>
      </c>
      <c r="D104" s="158"/>
      <c r="E104" s="158"/>
      <c r="F104" s="158"/>
      <c r="G104" s="158"/>
      <c r="H104" s="158"/>
      <c r="I104" s="158"/>
      <c r="J104" s="159"/>
    </row>
    <row r="105" spans="1:10" ht="15.75" customHeight="1">
      <c r="A105" s="7">
        <v>1</v>
      </c>
      <c r="B105" s="169"/>
      <c r="C105" s="143" t="s">
        <v>71</v>
      </c>
      <c r="D105" s="222"/>
      <c r="E105" s="26"/>
      <c r="F105" s="149" t="str">
        <f>C95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105" s="173"/>
      <c r="H105" s="54"/>
      <c r="I105" s="127"/>
      <c r="J105" s="54"/>
    </row>
    <row r="106" spans="1:10" ht="15">
      <c r="A106" s="7"/>
      <c r="B106" s="169"/>
      <c r="C106" s="155" t="s">
        <v>10</v>
      </c>
      <c r="D106" s="156"/>
      <c r="E106" s="55" t="s">
        <v>35</v>
      </c>
      <c r="F106" s="151"/>
      <c r="G106" s="162"/>
      <c r="H106" s="54"/>
      <c r="I106" s="58">
        <v>800000</v>
      </c>
      <c r="J106" s="58">
        <f>I106</f>
        <v>800000</v>
      </c>
    </row>
    <row r="107" spans="1:10" ht="15">
      <c r="A107" s="7">
        <v>2</v>
      </c>
      <c r="B107" s="169"/>
      <c r="C107" s="143" t="s">
        <v>72</v>
      </c>
      <c r="D107" s="144"/>
      <c r="E107" s="55"/>
      <c r="F107" s="151"/>
      <c r="G107" s="162"/>
      <c r="H107" s="54"/>
      <c r="I107" s="85"/>
      <c r="J107" s="85"/>
    </row>
    <row r="108" spans="1:10" ht="20.25" customHeight="1">
      <c r="A108" s="7"/>
      <c r="B108" s="169"/>
      <c r="C108" s="141" t="s">
        <v>121</v>
      </c>
      <c r="D108" s="142"/>
      <c r="E108" s="55" t="s">
        <v>12</v>
      </c>
      <c r="F108" s="151"/>
      <c r="G108" s="162"/>
      <c r="H108" s="54"/>
      <c r="I108" s="85">
        <v>10</v>
      </c>
      <c r="J108" s="85">
        <f>I108</f>
        <v>10</v>
      </c>
    </row>
    <row r="109" spans="1:10" ht="15">
      <c r="A109" s="7">
        <v>3</v>
      </c>
      <c r="B109" s="169"/>
      <c r="C109" s="143" t="s">
        <v>73</v>
      </c>
      <c r="D109" s="144"/>
      <c r="E109" s="55"/>
      <c r="F109" s="151"/>
      <c r="G109" s="162"/>
      <c r="H109" s="54"/>
      <c r="I109" s="85"/>
      <c r="J109" s="85"/>
    </row>
    <row r="110" spans="1:10" ht="15.75" customHeight="1">
      <c r="A110" s="7"/>
      <c r="B110" s="169"/>
      <c r="C110" s="141" t="s">
        <v>122</v>
      </c>
      <c r="D110" s="142"/>
      <c r="E110" s="55" t="s">
        <v>34</v>
      </c>
      <c r="F110" s="151"/>
      <c r="G110" s="162"/>
      <c r="H110" s="54"/>
      <c r="I110" s="58">
        <v>80000</v>
      </c>
      <c r="J110" s="58">
        <f>J106/J108</f>
        <v>80000</v>
      </c>
    </row>
    <row r="111" spans="1:10" ht="15">
      <c r="A111" s="7">
        <v>4</v>
      </c>
      <c r="B111" s="169"/>
      <c r="C111" s="143" t="s">
        <v>74</v>
      </c>
      <c r="D111" s="144"/>
      <c r="E111" s="55"/>
      <c r="F111" s="151"/>
      <c r="G111" s="162"/>
      <c r="H111" s="54"/>
      <c r="I111" s="85"/>
      <c r="J111" s="85"/>
    </row>
    <row r="112" spans="1:10" ht="16.5" customHeight="1">
      <c r="A112" s="7"/>
      <c r="B112" s="170"/>
      <c r="C112" s="141" t="s">
        <v>11</v>
      </c>
      <c r="D112" s="142"/>
      <c r="E112" s="55" t="s">
        <v>13</v>
      </c>
      <c r="F112" s="153"/>
      <c r="G112" s="163"/>
      <c r="H112" s="54"/>
      <c r="I112" s="85">
        <v>100</v>
      </c>
      <c r="J112" s="85">
        <v>100</v>
      </c>
    </row>
    <row r="113" spans="1:10" ht="21" customHeight="1">
      <c r="A113" s="7"/>
      <c r="B113" s="168">
        <f>B104</f>
        <v>0</v>
      </c>
      <c r="C113" s="157" t="s">
        <v>124</v>
      </c>
      <c r="D113" s="158"/>
      <c r="E113" s="158"/>
      <c r="F113" s="158"/>
      <c r="G113" s="158"/>
      <c r="H113" s="158"/>
      <c r="I113" s="158"/>
      <c r="J113" s="159"/>
    </row>
    <row r="114" spans="1:10" ht="15.75" customHeight="1">
      <c r="A114" s="7">
        <v>1</v>
      </c>
      <c r="B114" s="169"/>
      <c r="C114" s="157" t="s">
        <v>71</v>
      </c>
      <c r="D114" s="158"/>
      <c r="E114" s="26"/>
      <c r="F114" s="149" t="str">
        <f>F105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114" s="173"/>
      <c r="H114" s="54"/>
      <c r="I114" s="128"/>
      <c r="J114" s="54"/>
    </row>
    <row r="115" spans="1:10" ht="19.5" customHeight="1">
      <c r="A115" s="7"/>
      <c r="B115" s="169"/>
      <c r="C115" s="155" t="s">
        <v>10</v>
      </c>
      <c r="D115" s="156"/>
      <c r="E115" s="55" t="s">
        <v>35</v>
      </c>
      <c r="F115" s="151"/>
      <c r="G115" s="162"/>
      <c r="H115" s="54"/>
      <c r="I115" s="58">
        <v>300000</v>
      </c>
      <c r="J115" s="58">
        <f>I115</f>
        <v>300000</v>
      </c>
    </row>
    <row r="116" spans="1:10" ht="18" customHeight="1">
      <c r="A116" s="7">
        <v>2</v>
      </c>
      <c r="B116" s="169"/>
      <c r="C116" s="143" t="s">
        <v>72</v>
      </c>
      <c r="D116" s="144"/>
      <c r="E116" s="55"/>
      <c r="F116" s="151"/>
      <c r="G116" s="162"/>
      <c r="H116" s="54"/>
      <c r="I116" s="85"/>
      <c r="J116" s="85"/>
    </row>
    <row r="117" spans="1:10" ht="18.75" customHeight="1">
      <c r="A117" s="7"/>
      <c r="B117" s="169"/>
      <c r="C117" s="141" t="s">
        <v>169</v>
      </c>
      <c r="D117" s="142"/>
      <c r="E117" s="55" t="s">
        <v>12</v>
      </c>
      <c r="F117" s="151"/>
      <c r="G117" s="162"/>
      <c r="H117" s="54"/>
      <c r="I117" s="85">
        <v>1</v>
      </c>
      <c r="J117" s="85">
        <v>1</v>
      </c>
    </row>
    <row r="118" spans="1:10" ht="15">
      <c r="A118" s="7">
        <v>3</v>
      </c>
      <c r="B118" s="169"/>
      <c r="C118" s="143" t="s">
        <v>73</v>
      </c>
      <c r="D118" s="144"/>
      <c r="E118" s="55"/>
      <c r="F118" s="151"/>
      <c r="G118" s="162"/>
      <c r="H118" s="54"/>
      <c r="I118" s="85"/>
      <c r="J118" s="85"/>
    </row>
    <row r="119" spans="1:10" ht="19.5" customHeight="1">
      <c r="A119" s="7"/>
      <c r="B119" s="169"/>
      <c r="C119" s="141" t="s">
        <v>123</v>
      </c>
      <c r="D119" s="142"/>
      <c r="E119" s="55" t="s">
        <v>34</v>
      </c>
      <c r="F119" s="151"/>
      <c r="G119" s="162"/>
      <c r="H119" s="54"/>
      <c r="I119" s="58">
        <v>300000</v>
      </c>
      <c r="J119" s="58">
        <f>J115/J117</f>
        <v>300000</v>
      </c>
    </row>
    <row r="120" spans="1:10" ht="15">
      <c r="A120" s="7">
        <v>4</v>
      </c>
      <c r="B120" s="169"/>
      <c r="C120" s="143" t="s">
        <v>74</v>
      </c>
      <c r="D120" s="144"/>
      <c r="E120" s="55"/>
      <c r="F120" s="151"/>
      <c r="G120" s="162"/>
      <c r="H120" s="54"/>
      <c r="I120" s="85"/>
      <c r="J120" s="85"/>
    </row>
    <row r="121" spans="1:10" ht="16.5" customHeight="1">
      <c r="A121" s="7"/>
      <c r="B121" s="170"/>
      <c r="C121" s="141" t="s">
        <v>11</v>
      </c>
      <c r="D121" s="142"/>
      <c r="E121" s="55" t="s">
        <v>13</v>
      </c>
      <c r="F121" s="153"/>
      <c r="G121" s="163"/>
      <c r="H121" s="54"/>
      <c r="I121" s="85">
        <v>100</v>
      </c>
      <c r="J121" s="85">
        <v>100</v>
      </c>
    </row>
    <row r="122" spans="1:10" ht="21" customHeight="1">
      <c r="A122" s="7"/>
      <c r="B122" s="168">
        <f>B113</f>
        <v>0</v>
      </c>
      <c r="C122" s="157" t="s">
        <v>28</v>
      </c>
      <c r="D122" s="158"/>
      <c r="E122" s="158"/>
      <c r="F122" s="158"/>
      <c r="G122" s="158"/>
      <c r="H122" s="158"/>
      <c r="I122" s="158"/>
      <c r="J122" s="159"/>
    </row>
    <row r="123" spans="1:10" ht="15.75" customHeight="1">
      <c r="A123" s="7">
        <v>1</v>
      </c>
      <c r="B123" s="169"/>
      <c r="C123" s="143" t="s">
        <v>71</v>
      </c>
      <c r="D123" s="144"/>
      <c r="E123" s="24"/>
      <c r="F123" s="149" t="str">
        <f>F114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123" s="173"/>
      <c r="H123" s="17"/>
      <c r="I123" s="129"/>
      <c r="J123" s="54"/>
    </row>
    <row r="124" spans="1:10" ht="18" customHeight="1">
      <c r="A124" s="7"/>
      <c r="B124" s="169"/>
      <c r="C124" s="155" t="s">
        <v>10</v>
      </c>
      <c r="D124" s="156"/>
      <c r="E124" s="47" t="s">
        <v>35</v>
      </c>
      <c r="F124" s="151"/>
      <c r="G124" s="162"/>
      <c r="H124" s="54"/>
      <c r="I124" s="58">
        <v>450000</v>
      </c>
      <c r="J124" s="58">
        <f>I124</f>
        <v>450000</v>
      </c>
    </row>
    <row r="125" spans="1:10" ht="15">
      <c r="A125" s="7">
        <v>2</v>
      </c>
      <c r="B125" s="169"/>
      <c r="C125" s="143" t="s">
        <v>72</v>
      </c>
      <c r="D125" s="144"/>
      <c r="E125" s="47"/>
      <c r="F125" s="151"/>
      <c r="G125" s="162"/>
      <c r="H125" s="54"/>
      <c r="I125" s="85"/>
      <c r="J125" s="85"/>
    </row>
    <row r="126" spans="1:10" ht="21.75" customHeight="1">
      <c r="A126" s="7"/>
      <c r="B126" s="169"/>
      <c r="C126" s="141" t="s">
        <v>167</v>
      </c>
      <c r="D126" s="142"/>
      <c r="E126" s="56" t="s">
        <v>12</v>
      </c>
      <c r="F126" s="151"/>
      <c r="G126" s="162"/>
      <c r="H126" s="54"/>
      <c r="I126" s="85">
        <v>1000</v>
      </c>
      <c r="J126" s="85">
        <f>I126</f>
        <v>1000</v>
      </c>
    </row>
    <row r="127" spans="1:10" ht="18" customHeight="1">
      <c r="A127" s="7">
        <v>3</v>
      </c>
      <c r="B127" s="169"/>
      <c r="C127" s="143" t="s">
        <v>73</v>
      </c>
      <c r="D127" s="144"/>
      <c r="E127" s="56"/>
      <c r="F127" s="151"/>
      <c r="G127" s="162"/>
      <c r="H127" s="54"/>
      <c r="I127" s="85"/>
      <c r="J127" s="85"/>
    </row>
    <row r="128" spans="1:10" ht="22.5" customHeight="1">
      <c r="A128" s="7"/>
      <c r="B128" s="169"/>
      <c r="C128" s="141" t="s">
        <v>125</v>
      </c>
      <c r="D128" s="142"/>
      <c r="E128" s="56" t="s">
        <v>34</v>
      </c>
      <c r="F128" s="151"/>
      <c r="G128" s="162"/>
      <c r="H128" s="54"/>
      <c r="I128" s="58">
        <v>450</v>
      </c>
      <c r="J128" s="58">
        <f>J124/J126</f>
        <v>450</v>
      </c>
    </row>
    <row r="129" spans="1:10" ht="15">
      <c r="A129" s="7">
        <v>4</v>
      </c>
      <c r="B129" s="169"/>
      <c r="C129" s="143" t="s">
        <v>74</v>
      </c>
      <c r="D129" s="144"/>
      <c r="E129" s="57"/>
      <c r="F129" s="151"/>
      <c r="G129" s="162"/>
      <c r="H129" s="54"/>
      <c r="I129" s="85"/>
      <c r="J129" s="85"/>
    </row>
    <row r="130" spans="1:10" ht="30" customHeight="1">
      <c r="A130" s="7"/>
      <c r="B130" s="170"/>
      <c r="C130" s="141" t="s">
        <v>126</v>
      </c>
      <c r="D130" s="142"/>
      <c r="E130" s="56" t="s">
        <v>13</v>
      </c>
      <c r="F130" s="153"/>
      <c r="G130" s="163"/>
      <c r="H130" s="54"/>
      <c r="I130" s="85">
        <v>100</v>
      </c>
      <c r="J130" s="85">
        <v>100</v>
      </c>
    </row>
    <row r="131" spans="1:10" ht="23.25" customHeight="1">
      <c r="A131" s="7"/>
      <c r="B131" s="168">
        <f>B122</f>
        <v>0</v>
      </c>
      <c r="C131" s="157" t="s">
        <v>29</v>
      </c>
      <c r="D131" s="158"/>
      <c r="E131" s="158"/>
      <c r="F131" s="158"/>
      <c r="G131" s="158"/>
      <c r="H131" s="158"/>
      <c r="I131" s="158"/>
      <c r="J131" s="159"/>
    </row>
    <row r="132" spans="1:10" ht="18.75" customHeight="1">
      <c r="A132" s="7">
        <v>1</v>
      </c>
      <c r="B132" s="169"/>
      <c r="C132" s="143" t="s">
        <v>71</v>
      </c>
      <c r="D132" s="144"/>
      <c r="E132" s="24"/>
      <c r="F132" s="149" t="str">
        <f>F123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132" s="173"/>
      <c r="H132" s="54"/>
      <c r="I132" s="129"/>
      <c r="J132" s="54"/>
    </row>
    <row r="133" spans="1:10" ht="20.25" customHeight="1">
      <c r="A133" s="7"/>
      <c r="B133" s="169"/>
      <c r="C133" s="155" t="s">
        <v>10</v>
      </c>
      <c r="D133" s="156"/>
      <c r="E133" s="47" t="s">
        <v>34</v>
      </c>
      <c r="F133" s="151"/>
      <c r="G133" s="162"/>
      <c r="H133" s="54"/>
      <c r="I133" s="58">
        <v>1000000</v>
      </c>
      <c r="J133" s="58">
        <f>I133</f>
        <v>1000000</v>
      </c>
    </row>
    <row r="134" spans="1:10" ht="15" customHeight="1">
      <c r="A134" s="7">
        <v>2</v>
      </c>
      <c r="B134" s="169"/>
      <c r="C134" s="143" t="s">
        <v>72</v>
      </c>
      <c r="D134" s="144"/>
      <c r="E134" s="47"/>
      <c r="F134" s="151"/>
      <c r="G134" s="162"/>
      <c r="H134" s="54"/>
      <c r="I134" s="85"/>
      <c r="J134" s="85"/>
    </row>
    <row r="135" spans="1:10" ht="29.25" customHeight="1">
      <c r="A135" s="7"/>
      <c r="B135" s="169"/>
      <c r="C135" s="141" t="s">
        <v>168</v>
      </c>
      <c r="D135" s="142"/>
      <c r="E135" s="56" t="s">
        <v>170</v>
      </c>
      <c r="F135" s="151"/>
      <c r="G135" s="162"/>
      <c r="H135" s="54"/>
      <c r="I135" s="85">
        <v>27</v>
      </c>
      <c r="J135" s="85">
        <f>I135</f>
        <v>27</v>
      </c>
    </row>
    <row r="136" spans="1:10" ht="24" customHeight="1">
      <c r="A136" s="7">
        <v>3</v>
      </c>
      <c r="B136" s="169"/>
      <c r="C136" s="143" t="s">
        <v>73</v>
      </c>
      <c r="D136" s="144"/>
      <c r="E136" s="56"/>
      <c r="F136" s="151"/>
      <c r="G136" s="162"/>
      <c r="H136" s="54"/>
      <c r="I136" s="85"/>
      <c r="J136" s="85"/>
    </row>
    <row r="137" spans="1:10" ht="21" customHeight="1">
      <c r="A137" s="7"/>
      <c r="B137" s="169"/>
      <c r="C137" s="141" t="s">
        <v>127</v>
      </c>
      <c r="D137" s="142"/>
      <c r="E137" s="56" t="s">
        <v>34</v>
      </c>
      <c r="F137" s="151"/>
      <c r="G137" s="162"/>
      <c r="H137" s="54"/>
      <c r="I137" s="58">
        <v>37037.03703703704</v>
      </c>
      <c r="J137" s="58">
        <f>J133/J135</f>
        <v>37037.03703703704</v>
      </c>
    </row>
    <row r="138" spans="1:10" ht="18.75" customHeight="1">
      <c r="A138" s="7">
        <v>4</v>
      </c>
      <c r="B138" s="169"/>
      <c r="C138" s="143" t="s">
        <v>74</v>
      </c>
      <c r="D138" s="144"/>
      <c r="E138" s="57"/>
      <c r="F138" s="151"/>
      <c r="G138" s="162"/>
      <c r="H138" s="54"/>
      <c r="I138" s="85"/>
      <c r="J138" s="85"/>
    </row>
    <row r="139" spans="1:10" ht="18" customHeight="1">
      <c r="A139" s="7"/>
      <c r="B139" s="170"/>
      <c r="C139" s="141" t="s">
        <v>128</v>
      </c>
      <c r="D139" s="142"/>
      <c r="E139" s="56" t="s">
        <v>13</v>
      </c>
      <c r="F139" s="153"/>
      <c r="G139" s="163"/>
      <c r="H139" s="54"/>
      <c r="I139" s="85">
        <v>100</v>
      </c>
      <c r="J139" s="85">
        <v>100</v>
      </c>
    </row>
    <row r="140" spans="1:10" ht="21" customHeight="1">
      <c r="A140" s="7"/>
      <c r="B140" s="160" t="e">
        <f>B149</f>
        <v>#REF!</v>
      </c>
      <c r="C140" s="157" t="s">
        <v>115</v>
      </c>
      <c r="D140" s="158"/>
      <c r="E140" s="158"/>
      <c r="F140" s="158"/>
      <c r="G140" s="158"/>
      <c r="H140" s="158"/>
      <c r="I140" s="158"/>
      <c r="J140" s="159"/>
    </row>
    <row r="141" spans="1:10" ht="17.25" customHeight="1">
      <c r="A141" s="7">
        <v>1</v>
      </c>
      <c r="B141" s="161"/>
      <c r="C141" s="143" t="s">
        <v>71</v>
      </c>
      <c r="D141" s="144"/>
      <c r="E141" s="26"/>
      <c r="F141" s="151" t="str">
        <f>F132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141" s="162"/>
      <c r="H141" s="54"/>
      <c r="I141" s="129"/>
      <c r="J141" s="54"/>
    </row>
    <row r="142" spans="1:10" ht="16.5" customHeight="1">
      <c r="A142" s="7"/>
      <c r="B142" s="161"/>
      <c r="C142" s="155" t="s">
        <v>10</v>
      </c>
      <c r="D142" s="156"/>
      <c r="E142" s="55" t="s">
        <v>35</v>
      </c>
      <c r="F142" s="151"/>
      <c r="G142" s="162"/>
      <c r="H142" s="54"/>
      <c r="I142" s="58">
        <v>150000</v>
      </c>
      <c r="J142" s="58">
        <f>I142</f>
        <v>150000</v>
      </c>
    </row>
    <row r="143" spans="1:10" ht="19.5" customHeight="1">
      <c r="A143" s="7">
        <v>2</v>
      </c>
      <c r="B143" s="161"/>
      <c r="C143" s="143" t="s">
        <v>72</v>
      </c>
      <c r="D143" s="144"/>
      <c r="E143" s="55"/>
      <c r="F143" s="151"/>
      <c r="G143" s="162"/>
      <c r="H143" s="54"/>
      <c r="I143" s="58"/>
      <c r="J143" s="58"/>
    </row>
    <row r="144" spans="1:10" ht="32.25" customHeight="1">
      <c r="A144" s="7"/>
      <c r="B144" s="161"/>
      <c r="C144" s="141" t="s">
        <v>129</v>
      </c>
      <c r="D144" s="142"/>
      <c r="E144" s="55" t="s">
        <v>12</v>
      </c>
      <c r="F144" s="151"/>
      <c r="G144" s="162"/>
      <c r="H144" s="54"/>
      <c r="I144" s="85">
        <v>300</v>
      </c>
      <c r="J144" s="85">
        <f>I144</f>
        <v>300</v>
      </c>
    </row>
    <row r="145" spans="1:10" ht="17.25" customHeight="1">
      <c r="A145" s="7">
        <v>3</v>
      </c>
      <c r="B145" s="161"/>
      <c r="C145" s="143" t="s">
        <v>73</v>
      </c>
      <c r="D145" s="144"/>
      <c r="E145" s="55"/>
      <c r="F145" s="151"/>
      <c r="G145" s="162"/>
      <c r="H145" s="54"/>
      <c r="I145" s="58"/>
      <c r="J145" s="58"/>
    </row>
    <row r="146" spans="1:10" ht="18.75" customHeight="1">
      <c r="A146" s="7"/>
      <c r="B146" s="161"/>
      <c r="C146" s="141" t="s">
        <v>130</v>
      </c>
      <c r="D146" s="142"/>
      <c r="E146" s="55" t="s">
        <v>34</v>
      </c>
      <c r="F146" s="151"/>
      <c r="G146" s="162"/>
      <c r="H146" s="54"/>
      <c r="I146" s="58">
        <v>500</v>
      </c>
      <c r="J146" s="58">
        <f>J142/J144</f>
        <v>500</v>
      </c>
    </row>
    <row r="147" spans="1:10" ht="15.75" customHeight="1">
      <c r="A147" s="7">
        <v>4</v>
      </c>
      <c r="B147" s="161"/>
      <c r="C147" s="143" t="s">
        <v>74</v>
      </c>
      <c r="D147" s="144"/>
      <c r="E147" s="55"/>
      <c r="F147" s="151"/>
      <c r="G147" s="162"/>
      <c r="H147" s="54"/>
      <c r="I147" s="17"/>
      <c r="J147" s="17"/>
    </row>
    <row r="148" spans="1:10" ht="24.75" customHeight="1">
      <c r="A148" s="7"/>
      <c r="B148" s="161"/>
      <c r="C148" s="141" t="s">
        <v>30</v>
      </c>
      <c r="D148" s="142"/>
      <c r="E148" s="55" t="s">
        <v>13</v>
      </c>
      <c r="F148" s="153"/>
      <c r="G148" s="163"/>
      <c r="H148" s="54"/>
      <c r="I148" s="28">
        <v>100</v>
      </c>
      <c r="J148" s="28">
        <v>100</v>
      </c>
    </row>
    <row r="149" spans="1:10" ht="26.25" customHeight="1">
      <c r="A149" s="7"/>
      <c r="B149" s="168" t="e">
        <f>#REF!</f>
        <v>#REF!</v>
      </c>
      <c r="C149" s="157" t="s">
        <v>131</v>
      </c>
      <c r="D149" s="158"/>
      <c r="E149" s="158"/>
      <c r="F149" s="158"/>
      <c r="G149" s="158"/>
      <c r="H149" s="158"/>
      <c r="I149" s="158"/>
      <c r="J149" s="159"/>
    </row>
    <row r="150" spans="1:10" ht="17.25" customHeight="1">
      <c r="A150" s="7">
        <v>1</v>
      </c>
      <c r="B150" s="169"/>
      <c r="C150" s="143" t="s">
        <v>71</v>
      </c>
      <c r="D150" s="144"/>
      <c r="E150" s="26"/>
      <c r="F150" s="151" t="str">
        <f>F132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150" s="162"/>
      <c r="H150" s="54"/>
      <c r="I150" s="129"/>
      <c r="J150" s="54"/>
    </row>
    <row r="151" spans="1:10" ht="16.5" customHeight="1">
      <c r="A151" s="7"/>
      <c r="B151" s="169"/>
      <c r="C151" s="155" t="s">
        <v>10</v>
      </c>
      <c r="D151" s="156"/>
      <c r="E151" s="55" t="s">
        <v>35</v>
      </c>
      <c r="F151" s="151"/>
      <c r="G151" s="162"/>
      <c r="H151" s="54"/>
      <c r="I151" s="58">
        <v>150000</v>
      </c>
      <c r="J151" s="58">
        <f>I151</f>
        <v>150000</v>
      </c>
    </row>
    <row r="152" spans="1:10" ht="19.5" customHeight="1">
      <c r="A152" s="7">
        <v>2</v>
      </c>
      <c r="B152" s="169"/>
      <c r="C152" s="143" t="s">
        <v>72</v>
      </c>
      <c r="D152" s="144"/>
      <c r="E152" s="55"/>
      <c r="F152" s="151"/>
      <c r="G152" s="162"/>
      <c r="H152" s="54"/>
      <c r="I152" s="58"/>
      <c r="J152" s="58"/>
    </row>
    <row r="153" spans="1:10" ht="27.75" customHeight="1">
      <c r="A153" s="7"/>
      <c r="B153" s="169"/>
      <c r="C153" s="141" t="s">
        <v>75</v>
      </c>
      <c r="D153" s="142"/>
      <c r="E153" s="55" t="s">
        <v>12</v>
      </c>
      <c r="F153" s="151"/>
      <c r="G153" s="162"/>
      <c r="H153" s="54"/>
      <c r="I153" s="85">
        <v>105</v>
      </c>
      <c r="J153" s="85">
        <f>I153</f>
        <v>105</v>
      </c>
    </row>
    <row r="154" spans="1:10" ht="17.25" customHeight="1">
      <c r="A154" s="7">
        <v>3</v>
      </c>
      <c r="B154" s="169"/>
      <c r="C154" s="125" t="s">
        <v>73</v>
      </c>
      <c r="D154" s="126"/>
      <c r="E154" s="55"/>
      <c r="F154" s="151"/>
      <c r="G154" s="162"/>
      <c r="H154" s="54"/>
      <c r="I154" s="58"/>
      <c r="J154" s="58"/>
    </row>
    <row r="155" spans="1:10" ht="18.75" customHeight="1">
      <c r="A155" s="7"/>
      <c r="B155" s="169"/>
      <c r="C155" s="141" t="s">
        <v>132</v>
      </c>
      <c r="D155" s="142"/>
      <c r="E155" s="55" t="s">
        <v>35</v>
      </c>
      <c r="F155" s="151"/>
      <c r="G155" s="162"/>
      <c r="H155" s="54"/>
      <c r="I155" s="58">
        <v>1428.5714285714287</v>
      </c>
      <c r="J155" s="58">
        <f>J151/J153</f>
        <v>1428.5714285714287</v>
      </c>
    </row>
    <row r="156" spans="1:10" ht="15.75" customHeight="1">
      <c r="A156" s="7">
        <v>4</v>
      </c>
      <c r="B156" s="169"/>
      <c r="C156" s="143" t="s">
        <v>74</v>
      </c>
      <c r="D156" s="144"/>
      <c r="E156" s="55"/>
      <c r="F156" s="151"/>
      <c r="G156" s="162"/>
      <c r="H156" s="54"/>
      <c r="I156" s="17"/>
      <c r="J156" s="17"/>
    </row>
    <row r="157" spans="1:10" ht="32.25" customHeight="1">
      <c r="A157" s="7"/>
      <c r="B157" s="170"/>
      <c r="C157" s="141" t="s">
        <v>76</v>
      </c>
      <c r="D157" s="142"/>
      <c r="E157" s="55" t="s">
        <v>13</v>
      </c>
      <c r="F157" s="153"/>
      <c r="G157" s="163"/>
      <c r="H157" s="54"/>
      <c r="I157" s="28">
        <v>100</v>
      </c>
      <c r="J157" s="28">
        <v>100</v>
      </c>
    </row>
    <row r="158" spans="1:10" ht="21" customHeight="1">
      <c r="A158" s="7"/>
      <c r="B158" s="160">
        <f>B113</f>
        <v>0</v>
      </c>
      <c r="C158" s="157" t="s">
        <v>133</v>
      </c>
      <c r="D158" s="158"/>
      <c r="E158" s="158"/>
      <c r="F158" s="158"/>
      <c r="G158" s="158"/>
      <c r="H158" s="158"/>
      <c r="I158" s="158"/>
      <c r="J158" s="159"/>
    </row>
    <row r="159" spans="1:10" ht="17.25" customHeight="1">
      <c r="A159" s="7">
        <v>1</v>
      </c>
      <c r="B159" s="161"/>
      <c r="C159" s="143" t="s">
        <v>71</v>
      </c>
      <c r="D159" s="144"/>
      <c r="E159" s="26"/>
      <c r="F159" s="151" t="str">
        <f>F114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159" s="162"/>
      <c r="H159" s="54"/>
      <c r="I159" s="129"/>
      <c r="J159" s="54"/>
    </row>
    <row r="160" spans="1:10" ht="16.5" customHeight="1">
      <c r="A160" s="7"/>
      <c r="B160" s="161"/>
      <c r="C160" s="155" t="s">
        <v>10</v>
      </c>
      <c r="D160" s="156"/>
      <c r="E160" s="55" t="s">
        <v>34</v>
      </c>
      <c r="F160" s="151"/>
      <c r="G160" s="162"/>
      <c r="H160" s="54"/>
      <c r="I160" s="58">
        <v>650000</v>
      </c>
      <c r="J160" s="58">
        <f>I160</f>
        <v>650000</v>
      </c>
    </row>
    <row r="161" spans="1:10" ht="19.5" customHeight="1">
      <c r="A161" s="7">
        <v>2</v>
      </c>
      <c r="B161" s="161"/>
      <c r="C161" s="143" t="s">
        <v>72</v>
      </c>
      <c r="D161" s="144"/>
      <c r="E161" s="55"/>
      <c r="F161" s="151"/>
      <c r="G161" s="162"/>
      <c r="H161" s="54"/>
      <c r="I161" s="58"/>
      <c r="J161" s="58"/>
    </row>
    <row r="162" spans="1:10" ht="18" customHeight="1">
      <c r="A162" s="7"/>
      <c r="B162" s="161"/>
      <c r="C162" s="141" t="s">
        <v>134</v>
      </c>
      <c r="D162" s="142"/>
      <c r="E162" s="55" t="s">
        <v>12</v>
      </c>
      <c r="F162" s="151"/>
      <c r="G162" s="162"/>
      <c r="H162" s="54"/>
      <c r="I162" s="85">
        <v>3</v>
      </c>
      <c r="J162" s="85">
        <f>I162</f>
        <v>3</v>
      </c>
    </row>
    <row r="163" spans="1:10" ht="17.25" customHeight="1">
      <c r="A163" s="7">
        <v>3</v>
      </c>
      <c r="B163" s="161"/>
      <c r="C163" s="143" t="s">
        <v>73</v>
      </c>
      <c r="D163" s="144"/>
      <c r="E163" s="55"/>
      <c r="F163" s="151"/>
      <c r="G163" s="162"/>
      <c r="H163" s="54"/>
      <c r="I163" s="58"/>
      <c r="J163" s="58"/>
    </row>
    <row r="164" spans="1:10" ht="24" customHeight="1">
      <c r="A164" s="7"/>
      <c r="B164" s="161"/>
      <c r="C164" s="141" t="s">
        <v>135</v>
      </c>
      <c r="D164" s="142"/>
      <c r="E164" s="55" t="s">
        <v>35</v>
      </c>
      <c r="F164" s="151"/>
      <c r="G164" s="162"/>
      <c r="H164" s="54"/>
      <c r="I164" s="58">
        <v>216666.66666666666</v>
      </c>
      <c r="J164" s="58">
        <f>J160/J162</f>
        <v>216666.66666666666</v>
      </c>
    </row>
    <row r="165" spans="1:10" ht="15.75" customHeight="1">
      <c r="A165" s="7">
        <v>4</v>
      </c>
      <c r="B165" s="161"/>
      <c r="C165" s="143" t="s">
        <v>74</v>
      </c>
      <c r="D165" s="144"/>
      <c r="E165" s="55"/>
      <c r="F165" s="151"/>
      <c r="G165" s="162"/>
      <c r="H165" s="54"/>
      <c r="I165" s="17"/>
      <c r="J165" s="17"/>
    </row>
    <row r="166" spans="1:10" ht="16.5" customHeight="1">
      <c r="A166" s="7"/>
      <c r="B166" s="161"/>
      <c r="C166" s="141" t="s">
        <v>136</v>
      </c>
      <c r="D166" s="142"/>
      <c r="E166" s="55" t="s">
        <v>13</v>
      </c>
      <c r="F166" s="153"/>
      <c r="G166" s="163"/>
      <c r="H166" s="54"/>
      <c r="I166" s="28">
        <v>100</v>
      </c>
      <c r="J166" s="28">
        <v>100</v>
      </c>
    </row>
    <row r="167" spans="1:10" ht="24" customHeight="1">
      <c r="A167" s="7"/>
      <c r="B167" s="160">
        <f>B122</f>
        <v>0</v>
      </c>
      <c r="C167" s="157" t="s">
        <v>49</v>
      </c>
      <c r="D167" s="158"/>
      <c r="E167" s="158"/>
      <c r="F167" s="158"/>
      <c r="G167" s="158"/>
      <c r="H167" s="158"/>
      <c r="I167" s="158"/>
      <c r="J167" s="159"/>
    </row>
    <row r="168" spans="1:10" ht="17.25" customHeight="1">
      <c r="A168" s="7">
        <v>1</v>
      </c>
      <c r="B168" s="161"/>
      <c r="C168" s="157" t="s">
        <v>71</v>
      </c>
      <c r="D168" s="159"/>
      <c r="E168" s="26"/>
      <c r="F168" s="151" t="str">
        <f>F123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168" s="162"/>
      <c r="H168" s="54"/>
      <c r="I168" s="129"/>
      <c r="J168" s="54"/>
    </row>
    <row r="169" spans="1:10" ht="16.5" customHeight="1">
      <c r="A169" s="7"/>
      <c r="B169" s="161"/>
      <c r="C169" s="155" t="s">
        <v>10</v>
      </c>
      <c r="D169" s="156"/>
      <c r="E169" s="55" t="s">
        <v>34</v>
      </c>
      <c r="F169" s="151"/>
      <c r="G169" s="162"/>
      <c r="H169" s="54"/>
      <c r="I169" s="58">
        <f>F76</f>
        <v>8210592</v>
      </c>
      <c r="J169" s="58">
        <f>I169</f>
        <v>8210592</v>
      </c>
    </row>
    <row r="170" spans="1:10" ht="19.5" customHeight="1">
      <c r="A170" s="7">
        <v>2</v>
      </c>
      <c r="B170" s="161"/>
      <c r="C170" s="143" t="s">
        <v>72</v>
      </c>
      <c r="D170" s="144"/>
      <c r="E170" s="55"/>
      <c r="F170" s="151"/>
      <c r="G170" s="162"/>
      <c r="H170" s="54"/>
      <c r="I170" s="58"/>
      <c r="J170" s="58"/>
    </row>
    <row r="171" spans="1:10" ht="34.5" customHeight="1">
      <c r="A171" s="7"/>
      <c r="B171" s="161"/>
      <c r="C171" s="141" t="s">
        <v>137</v>
      </c>
      <c r="D171" s="142"/>
      <c r="E171" s="55" t="s">
        <v>12</v>
      </c>
      <c r="F171" s="151"/>
      <c r="G171" s="162"/>
      <c r="H171" s="54"/>
      <c r="I171" s="85">
        <v>1</v>
      </c>
      <c r="J171" s="85">
        <f>I171</f>
        <v>1</v>
      </c>
    </row>
    <row r="172" spans="1:10" ht="17.25" customHeight="1">
      <c r="A172" s="7">
        <v>3</v>
      </c>
      <c r="B172" s="161"/>
      <c r="C172" s="143" t="s">
        <v>73</v>
      </c>
      <c r="D172" s="144"/>
      <c r="E172" s="55"/>
      <c r="F172" s="151"/>
      <c r="G172" s="162"/>
      <c r="H172" s="54"/>
      <c r="I172" s="58"/>
      <c r="J172" s="58"/>
    </row>
    <row r="173" spans="1:10" ht="15" customHeight="1">
      <c r="A173" s="7"/>
      <c r="B173" s="161"/>
      <c r="C173" s="141" t="s">
        <v>138</v>
      </c>
      <c r="D173" s="142"/>
      <c r="E173" s="55" t="s">
        <v>35</v>
      </c>
      <c r="F173" s="151"/>
      <c r="G173" s="162"/>
      <c r="H173" s="54"/>
      <c r="I173" s="58">
        <f>I169</f>
        <v>8210592</v>
      </c>
      <c r="J173" s="58">
        <f>J169/J171</f>
        <v>8210592</v>
      </c>
    </row>
    <row r="174" spans="1:10" ht="15.75" customHeight="1">
      <c r="A174" s="7">
        <v>4</v>
      </c>
      <c r="B174" s="161"/>
      <c r="C174" s="143" t="s">
        <v>74</v>
      </c>
      <c r="D174" s="144"/>
      <c r="E174" s="55"/>
      <c r="F174" s="151"/>
      <c r="G174" s="162"/>
      <c r="H174" s="54"/>
      <c r="I174" s="17"/>
      <c r="J174" s="17"/>
    </row>
    <row r="175" spans="1:10" ht="32.25" customHeight="1">
      <c r="A175" s="7"/>
      <c r="B175" s="161"/>
      <c r="C175" s="141" t="s">
        <v>139</v>
      </c>
      <c r="D175" s="142"/>
      <c r="E175" s="55" t="s">
        <v>13</v>
      </c>
      <c r="F175" s="153"/>
      <c r="G175" s="163"/>
      <c r="H175" s="54"/>
      <c r="I175" s="28">
        <v>100</v>
      </c>
      <c r="J175" s="28">
        <v>100</v>
      </c>
    </row>
    <row r="176" spans="1:10" ht="33.75" customHeight="1">
      <c r="A176" s="7"/>
      <c r="B176" s="160">
        <f>B131</f>
        <v>0</v>
      </c>
      <c r="C176" s="157" t="s">
        <v>66</v>
      </c>
      <c r="D176" s="158"/>
      <c r="E176" s="158"/>
      <c r="F176" s="158"/>
      <c r="G176" s="158"/>
      <c r="H176" s="158"/>
      <c r="I176" s="158"/>
      <c r="J176" s="159"/>
    </row>
    <row r="177" spans="1:10" s="67" customFormat="1" ht="17.25" customHeight="1">
      <c r="A177" s="63">
        <v>1</v>
      </c>
      <c r="B177" s="161"/>
      <c r="C177" s="143" t="s">
        <v>71</v>
      </c>
      <c r="D177" s="144"/>
      <c r="E177" s="64"/>
      <c r="F177" s="164" t="str">
        <f>F132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177" s="165"/>
      <c r="H177" s="65"/>
      <c r="I177" s="129"/>
      <c r="J177" s="65"/>
    </row>
    <row r="178" spans="1:10" s="67" customFormat="1" ht="16.5" customHeight="1">
      <c r="A178" s="63"/>
      <c r="B178" s="161"/>
      <c r="C178" s="155" t="s">
        <v>10</v>
      </c>
      <c r="D178" s="156"/>
      <c r="E178" s="68" t="s">
        <v>34</v>
      </c>
      <c r="F178" s="164"/>
      <c r="G178" s="165"/>
      <c r="H178" s="65"/>
      <c r="I178" s="84">
        <f>F75</f>
        <v>2700000</v>
      </c>
      <c r="J178" s="84">
        <f>I178</f>
        <v>2700000</v>
      </c>
    </row>
    <row r="179" spans="1:10" s="67" customFormat="1" ht="19.5" customHeight="1">
      <c r="A179" s="63">
        <v>2</v>
      </c>
      <c r="B179" s="161"/>
      <c r="C179" s="143" t="s">
        <v>72</v>
      </c>
      <c r="D179" s="144"/>
      <c r="E179" s="68"/>
      <c r="F179" s="164"/>
      <c r="G179" s="165"/>
      <c r="H179" s="65"/>
      <c r="I179" s="84"/>
      <c r="J179" s="84"/>
    </row>
    <row r="180" spans="1:10" s="67" customFormat="1" ht="18" customHeight="1">
      <c r="A180" s="63"/>
      <c r="B180" s="161"/>
      <c r="C180" s="141" t="s">
        <v>140</v>
      </c>
      <c r="D180" s="142"/>
      <c r="E180" s="68" t="s">
        <v>77</v>
      </c>
      <c r="F180" s="164"/>
      <c r="G180" s="165"/>
      <c r="H180" s="65"/>
      <c r="I180" s="84">
        <v>4</v>
      </c>
      <c r="J180" s="84">
        <f>I180</f>
        <v>4</v>
      </c>
    </row>
    <row r="181" spans="1:10" s="67" customFormat="1" ht="17.25" customHeight="1">
      <c r="A181" s="63">
        <v>3</v>
      </c>
      <c r="B181" s="161"/>
      <c r="C181" s="143" t="s">
        <v>73</v>
      </c>
      <c r="D181" s="144"/>
      <c r="E181" s="68"/>
      <c r="F181" s="164"/>
      <c r="G181" s="165"/>
      <c r="H181" s="65"/>
      <c r="I181" s="84"/>
      <c r="J181" s="84"/>
    </row>
    <row r="182" spans="1:10" s="67" customFormat="1" ht="24" customHeight="1">
      <c r="A182" s="63"/>
      <c r="B182" s="161"/>
      <c r="C182" s="141" t="s">
        <v>141</v>
      </c>
      <c r="D182" s="142"/>
      <c r="E182" s="68" t="s">
        <v>35</v>
      </c>
      <c r="F182" s="164"/>
      <c r="G182" s="165"/>
      <c r="H182" s="65"/>
      <c r="I182" s="84">
        <f>I178/I180</f>
        <v>675000</v>
      </c>
      <c r="J182" s="84">
        <f>J178/J180</f>
        <v>675000</v>
      </c>
    </row>
    <row r="183" spans="1:10" s="67" customFormat="1" ht="15.75" customHeight="1">
      <c r="A183" s="63">
        <v>4</v>
      </c>
      <c r="B183" s="161"/>
      <c r="C183" s="143" t="s">
        <v>74</v>
      </c>
      <c r="D183" s="144"/>
      <c r="E183" s="68"/>
      <c r="F183" s="164"/>
      <c r="G183" s="165"/>
      <c r="H183" s="65"/>
      <c r="I183" s="134"/>
      <c r="J183" s="134"/>
    </row>
    <row r="184" spans="1:10" s="67" customFormat="1" ht="24.75" customHeight="1">
      <c r="A184" s="63"/>
      <c r="B184" s="161"/>
      <c r="C184" s="141" t="s">
        <v>142</v>
      </c>
      <c r="D184" s="142"/>
      <c r="E184" s="68" t="s">
        <v>13</v>
      </c>
      <c r="F184" s="166"/>
      <c r="G184" s="167"/>
      <c r="H184" s="65"/>
      <c r="I184" s="69">
        <v>100</v>
      </c>
      <c r="J184" s="69">
        <v>100</v>
      </c>
    </row>
    <row r="185" spans="1:10" ht="19.5" customHeight="1">
      <c r="A185" s="7"/>
      <c r="B185" s="160" t="e">
        <f>#REF!</f>
        <v>#REF!</v>
      </c>
      <c r="C185" s="157" t="str">
        <f>C77</f>
        <v>Придбання автотранспорту та протипожежної техніки для регіональних ландшафтних парків</v>
      </c>
      <c r="D185" s="158"/>
      <c r="E185" s="158"/>
      <c r="F185" s="158"/>
      <c r="G185" s="158"/>
      <c r="H185" s="158"/>
      <c r="I185" s="158"/>
      <c r="J185" s="159"/>
    </row>
    <row r="186" spans="1:10" ht="17.25" customHeight="1">
      <c r="A186" s="7">
        <v>1</v>
      </c>
      <c r="B186" s="161"/>
      <c r="C186" s="157" t="s">
        <v>71</v>
      </c>
      <c r="D186" s="159"/>
      <c r="E186" s="26"/>
      <c r="F186" s="151" t="str">
        <f>F177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186" s="162"/>
      <c r="H186" s="54"/>
      <c r="I186" s="129"/>
      <c r="J186" s="54"/>
    </row>
    <row r="187" spans="1:10" ht="16.5" customHeight="1">
      <c r="A187" s="7"/>
      <c r="B187" s="161"/>
      <c r="C187" s="155" t="s">
        <v>10</v>
      </c>
      <c r="D187" s="156"/>
      <c r="E187" s="55" t="s">
        <v>34</v>
      </c>
      <c r="F187" s="151"/>
      <c r="G187" s="162"/>
      <c r="H187" s="54"/>
      <c r="I187" s="58">
        <v>1900000</v>
      </c>
      <c r="J187" s="58">
        <f>I187</f>
        <v>1900000</v>
      </c>
    </row>
    <row r="188" spans="1:10" ht="19.5" customHeight="1">
      <c r="A188" s="7">
        <v>2</v>
      </c>
      <c r="B188" s="161"/>
      <c r="C188" s="143" t="s">
        <v>72</v>
      </c>
      <c r="D188" s="144"/>
      <c r="E188" s="55"/>
      <c r="F188" s="151"/>
      <c r="G188" s="162"/>
      <c r="H188" s="54"/>
      <c r="I188" s="58"/>
      <c r="J188" s="58"/>
    </row>
    <row r="189" spans="1:10" ht="18" customHeight="1">
      <c r="A189" s="7"/>
      <c r="B189" s="161"/>
      <c r="C189" s="141" t="s">
        <v>78</v>
      </c>
      <c r="D189" s="142"/>
      <c r="E189" s="55" t="s">
        <v>12</v>
      </c>
      <c r="F189" s="151"/>
      <c r="G189" s="162"/>
      <c r="H189" s="54"/>
      <c r="I189" s="85">
        <v>2</v>
      </c>
      <c r="J189" s="85">
        <f>I189</f>
        <v>2</v>
      </c>
    </row>
    <row r="190" spans="1:10" ht="17.25" customHeight="1">
      <c r="A190" s="7">
        <v>3</v>
      </c>
      <c r="B190" s="161"/>
      <c r="C190" s="143" t="s">
        <v>73</v>
      </c>
      <c r="D190" s="144"/>
      <c r="E190" s="55"/>
      <c r="F190" s="151"/>
      <c r="G190" s="162"/>
      <c r="H190" s="54"/>
      <c r="I190" s="58"/>
      <c r="J190" s="58"/>
    </row>
    <row r="191" spans="1:10" ht="15.75" customHeight="1">
      <c r="A191" s="7"/>
      <c r="B191" s="161"/>
      <c r="C191" s="141" t="s">
        <v>79</v>
      </c>
      <c r="D191" s="142"/>
      <c r="E191" s="55" t="s">
        <v>35</v>
      </c>
      <c r="F191" s="151"/>
      <c r="G191" s="162"/>
      <c r="H191" s="54"/>
      <c r="I191" s="58">
        <f>I187/I189</f>
        <v>950000</v>
      </c>
      <c r="J191" s="58">
        <f>J187/J189</f>
        <v>950000</v>
      </c>
    </row>
    <row r="192" spans="1:10" ht="15.75" customHeight="1">
      <c r="A192" s="7">
        <v>4</v>
      </c>
      <c r="B192" s="161"/>
      <c r="C192" s="143" t="s">
        <v>74</v>
      </c>
      <c r="D192" s="144"/>
      <c r="E192" s="55"/>
      <c r="F192" s="151"/>
      <c r="G192" s="162"/>
      <c r="H192" s="54"/>
      <c r="I192" s="17"/>
      <c r="J192" s="17"/>
    </row>
    <row r="193" spans="1:10" ht="14.25" customHeight="1">
      <c r="A193" s="7"/>
      <c r="B193" s="161"/>
      <c r="C193" s="141" t="s">
        <v>80</v>
      </c>
      <c r="D193" s="142"/>
      <c r="E193" s="55" t="s">
        <v>13</v>
      </c>
      <c r="F193" s="153"/>
      <c r="G193" s="163"/>
      <c r="H193" s="54"/>
      <c r="I193" s="28">
        <v>100</v>
      </c>
      <c r="J193" s="28">
        <v>100</v>
      </c>
    </row>
    <row r="194" spans="1:10" ht="19.5" customHeight="1">
      <c r="A194" s="7"/>
      <c r="B194" s="160" t="e">
        <f>B140</f>
        <v>#REF!</v>
      </c>
      <c r="C194" s="157" t="s">
        <v>68</v>
      </c>
      <c r="D194" s="158"/>
      <c r="E194" s="158"/>
      <c r="F194" s="158"/>
      <c r="G194" s="158"/>
      <c r="H194" s="158"/>
      <c r="I194" s="158"/>
      <c r="J194" s="159"/>
    </row>
    <row r="195" spans="1:10" ht="17.25" customHeight="1">
      <c r="A195" s="7">
        <v>1</v>
      </c>
      <c r="B195" s="161"/>
      <c r="C195" s="157" t="s">
        <v>71</v>
      </c>
      <c r="D195" s="159"/>
      <c r="E195" s="26"/>
      <c r="F195" s="151" t="str">
        <f>F141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195" s="162"/>
      <c r="H195" s="54"/>
      <c r="I195" s="129"/>
      <c r="J195" s="54"/>
    </row>
    <row r="196" spans="1:10" ht="16.5" customHeight="1">
      <c r="A196" s="7"/>
      <c r="B196" s="161"/>
      <c r="C196" s="155" t="s">
        <v>10</v>
      </c>
      <c r="D196" s="156"/>
      <c r="E196" s="55" t="s">
        <v>34</v>
      </c>
      <c r="F196" s="151"/>
      <c r="G196" s="162"/>
      <c r="H196" s="54"/>
      <c r="I196" s="58">
        <v>1000000</v>
      </c>
      <c r="J196" s="58">
        <f>I196</f>
        <v>1000000</v>
      </c>
    </row>
    <row r="197" spans="1:10" ht="19.5" customHeight="1">
      <c r="A197" s="7">
        <v>2</v>
      </c>
      <c r="B197" s="161"/>
      <c r="C197" s="143" t="s">
        <v>72</v>
      </c>
      <c r="D197" s="144"/>
      <c r="E197" s="55"/>
      <c r="F197" s="151"/>
      <c r="G197" s="162"/>
      <c r="H197" s="54"/>
      <c r="I197" s="58"/>
      <c r="J197" s="58"/>
    </row>
    <row r="198" spans="1:10" ht="18" customHeight="1">
      <c r="A198" s="7"/>
      <c r="B198" s="161"/>
      <c r="C198" s="141" t="s">
        <v>81</v>
      </c>
      <c r="D198" s="142"/>
      <c r="E198" s="55" t="s">
        <v>12</v>
      </c>
      <c r="F198" s="151"/>
      <c r="G198" s="162"/>
      <c r="H198" s="54"/>
      <c r="I198" s="85">
        <v>1</v>
      </c>
      <c r="J198" s="85">
        <f>I198</f>
        <v>1</v>
      </c>
    </row>
    <row r="199" spans="1:10" ht="17.25" customHeight="1">
      <c r="A199" s="7">
        <v>3</v>
      </c>
      <c r="B199" s="161"/>
      <c r="C199" s="143" t="s">
        <v>73</v>
      </c>
      <c r="D199" s="144"/>
      <c r="E199" s="55"/>
      <c r="F199" s="151"/>
      <c r="G199" s="162"/>
      <c r="H199" s="54"/>
      <c r="I199" s="58"/>
      <c r="J199" s="58"/>
    </row>
    <row r="200" spans="1:10" ht="15.75" customHeight="1">
      <c r="A200" s="7"/>
      <c r="B200" s="161"/>
      <c r="C200" s="141" t="s">
        <v>82</v>
      </c>
      <c r="D200" s="142"/>
      <c r="E200" s="55" t="s">
        <v>35</v>
      </c>
      <c r="F200" s="151"/>
      <c r="G200" s="162"/>
      <c r="H200" s="54"/>
      <c r="I200" s="58">
        <v>1000000</v>
      </c>
      <c r="J200" s="58">
        <f>J196/J198</f>
        <v>1000000</v>
      </c>
    </row>
    <row r="201" spans="1:10" ht="15.75" customHeight="1">
      <c r="A201" s="7">
        <v>4</v>
      </c>
      <c r="B201" s="161"/>
      <c r="C201" s="143" t="s">
        <v>74</v>
      </c>
      <c r="D201" s="144"/>
      <c r="E201" s="55"/>
      <c r="F201" s="151"/>
      <c r="G201" s="162"/>
      <c r="H201" s="54"/>
      <c r="I201" s="17"/>
      <c r="J201" s="17"/>
    </row>
    <row r="202" spans="1:10" ht="19.5" customHeight="1">
      <c r="A202" s="7"/>
      <c r="B202" s="161"/>
      <c r="C202" s="141" t="s">
        <v>83</v>
      </c>
      <c r="D202" s="142"/>
      <c r="E202" s="55" t="s">
        <v>13</v>
      </c>
      <c r="F202" s="153"/>
      <c r="G202" s="163"/>
      <c r="H202" s="54"/>
      <c r="I202" s="28">
        <v>100</v>
      </c>
      <c r="J202" s="28">
        <v>100</v>
      </c>
    </row>
    <row r="203" spans="1:10" ht="19.5" customHeight="1">
      <c r="A203" s="7"/>
      <c r="B203" s="160">
        <f>B113</f>
        <v>0</v>
      </c>
      <c r="C203" s="157" t="s">
        <v>111</v>
      </c>
      <c r="D203" s="158"/>
      <c r="E203" s="158"/>
      <c r="F203" s="158"/>
      <c r="G203" s="158"/>
      <c r="H203" s="158"/>
      <c r="I203" s="158"/>
      <c r="J203" s="159"/>
    </row>
    <row r="204" spans="1:10" ht="17.25" customHeight="1">
      <c r="A204" s="7">
        <v>1</v>
      </c>
      <c r="B204" s="161"/>
      <c r="C204" s="157" t="s">
        <v>71</v>
      </c>
      <c r="D204" s="159"/>
      <c r="E204" s="26"/>
      <c r="F204" s="151" t="str">
        <f>F114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204" s="162"/>
      <c r="H204" s="54"/>
      <c r="I204" s="129"/>
      <c r="J204" s="54"/>
    </row>
    <row r="205" spans="1:10" ht="16.5" customHeight="1">
      <c r="A205" s="7"/>
      <c r="B205" s="161"/>
      <c r="C205" s="155" t="s">
        <v>10</v>
      </c>
      <c r="D205" s="156"/>
      <c r="E205" s="55" t="s">
        <v>34</v>
      </c>
      <c r="F205" s="151"/>
      <c r="G205" s="162"/>
      <c r="H205" s="54"/>
      <c r="I205" s="58">
        <v>2500000</v>
      </c>
      <c r="J205" s="58">
        <f>I205</f>
        <v>2500000</v>
      </c>
    </row>
    <row r="206" spans="1:10" ht="19.5" customHeight="1">
      <c r="A206" s="7">
        <v>2</v>
      </c>
      <c r="B206" s="161"/>
      <c r="C206" s="143" t="s">
        <v>72</v>
      </c>
      <c r="D206" s="144"/>
      <c r="E206" s="55"/>
      <c r="F206" s="151"/>
      <c r="G206" s="162"/>
      <c r="H206" s="54"/>
      <c r="I206" s="58"/>
      <c r="J206" s="58"/>
    </row>
    <row r="207" spans="1:10" ht="35.25" customHeight="1">
      <c r="A207" s="7"/>
      <c r="B207" s="161"/>
      <c r="C207" s="141" t="s">
        <v>143</v>
      </c>
      <c r="D207" s="142"/>
      <c r="E207" s="55" t="s">
        <v>12</v>
      </c>
      <c r="F207" s="151"/>
      <c r="G207" s="162"/>
      <c r="H207" s="54"/>
      <c r="I207" s="85">
        <v>1</v>
      </c>
      <c r="J207" s="85">
        <f>I207</f>
        <v>1</v>
      </c>
    </row>
    <row r="208" spans="1:10" ht="17.25" customHeight="1">
      <c r="A208" s="7">
        <v>3</v>
      </c>
      <c r="B208" s="161"/>
      <c r="C208" s="143" t="s">
        <v>73</v>
      </c>
      <c r="D208" s="144"/>
      <c r="E208" s="55"/>
      <c r="F208" s="151"/>
      <c r="G208" s="162"/>
      <c r="H208" s="54"/>
      <c r="I208" s="58"/>
      <c r="J208" s="58"/>
    </row>
    <row r="209" spans="1:10" ht="24" customHeight="1">
      <c r="A209" s="7"/>
      <c r="B209" s="161"/>
      <c r="C209" s="141" t="s">
        <v>144</v>
      </c>
      <c r="D209" s="142"/>
      <c r="E209" s="55" t="s">
        <v>35</v>
      </c>
      <c r="F209" s="151"/>
      <c r="G209" s="162"/>
      <c r="H209" s="54"/>
      <c r="I209" s="58">
        <v>2500000</v>
      </c>
      <c r="J209" s="58">
        <f>J205/J207</f>
        <v>2500000</v>
      </c>
    </row>
    <row r="210" spans="1:10" ht="15.75" customHeight="1">
      <c r="A210" s="7">
        <v>4</v>
      </c>
      <c r="B210" s="161"/>
      <c r="C210" s="143" t="s">
        <v>74</v>
      </c>
      <c r="D210" s="144"/>
      <c r="E210" s="55"/>
      <c r="F210" s="151"/>
      <c r="G210" s="162"/>
      <c r="H210" s="54"/>
      <c r="I210" s="17"/>
      <c r="J210" s="17"/>
    </row>
    <row r="211" spans="1:10" ht="24" customHeight="1">
      <c r="A211" s="7"/>
      <c r="B211" s="161"/>
      <c r="C211" s="141" t="s">
        <v>145</v>
      </c>
      <c r="D211" s="142"/>
      <c r="E211" s="55" t="s">
        <v>13</v>
      </c>
      <c r="F211" s="153"/>
      <c r="G211" s="163"/>
      <c r="H211" s="54"/>
      <c r="I211" s="28">
        <v>100</v>
      </c>
      <c r="J211" s="28">
        <v>100</v>
      </c>
    </row>
    <row r="212" spans="1:10" ht="21.75" customHeight="1">
      <c r="A212" s="7"/>
      <c r="B212" s="76"/>
      <c r="C212" s="157" t="s">
        <v>112</v>
      </c>
      <c r="D212" s="158"/>
      <c r="E212" s="158"/>
      <c r="F212" s="158"/>
      <c r="G212" s="158"/>
      <c r="H212" s="158"/>
      <c r="I212" s="158"/>
      <c r="J212" s="159"/>
    </row>
    <row r="213" spans="1:10" ht="17.25" customHeight="1">
      <c r="A213" s="7">
        <v>1</v>
      </c>
      <c r="B213" s="76"/>
      <c r="C213" s="157" t="s">
        <v>71</v>
      </c>
      <c r="D213" s="159"/>
      <c r="E213" s="55"/>
      <c r="F213" s="149" t="str">
        <f>F204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213" s="150"/>
      <c r="H213" s="54"/>
      <c r="I213" s="129"/>
      <c r="J213" s="49"/>
    </row>
    <row r="214" spans="1:10" ht="20.25" customHeight="1">
      <c r="A214" s="7"/>
      <c r="B214" s="76"/>
      <c r="C214" s="155" t="s">
        <v>10</v>
      </c>
      <c r="D214" s="156"/>
      <c r="E214" s="55" t="s">
        <v>34</v>
      </c>
      <c r="F214" s="151"/>
      <c r="G214" s="152"/>
      <c r="H214" s="54"/>
      <c r="I214" s="58">
        <v>500000</v>
      </c>
      <c r="J214" s="58">
        <f>I214</f>
        <v>500000</v>
      </c>
    </row>
    <row r="215" spans="1:22" ht="19.5" customHeight="1">
      <c r="A215" s="7">
        <v>2</v>
      </c>
      <c r="B215" s="76"/>
      <c r="C215" s="143" t="s">
        <v>72</v>
      </c>
      <c r="D215" s="144"/>
      <c r="E215" s="55"/>
      <c r="F215" s="151"/>
      <c r="G215" s="152"/>
      <c r="H215" s="54"/>
      <c r="I215" s="58"/>
      <c r="J215" s="58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</row>
    <row r="216" spans="1:10" ht="18" customHeight="1">
      <c r="A216" s="7"/>
      <c r="B216" s="76"/>
      <c r="C216" s="141" t="s">
        <v>146</v>
      </c>
      <c r="D216" s="142"/>
      <c r="E216" s="55" t="s">
        <v>12</v>
      </c>
      <c r="F216" s="151"/>
      <c r="G216" s="152"/>
      <c r="H216" s="54"/>
      <c r="I216" s="58">
        <v>4</v>
      </c>
      <c r="J216" s="58">
        <f>I216</f>
        <v>4</v>
      </c>
    </row>
    <row r="217" spans="1:10" ht="17.25" customHeight="1">
      <c r="A217" s="7">
        <v>3</v>
      </c>
      <c r="B217" s="76"/>
      <c r="C217" s="143" t="s">
        <v>73</v>
      </c>
      <c r="D217" s="144"/>
      <c r="E217" s="55"/>
      <c r="F217" s="151"/>
      <c r="G217" s="152"/>
      <c r="H217" s="54"/>
      <c r="I217" s="58"/>
      <c r="J217" s="58"/>
    </row>
    <row r="218" spans="1:10" ht="16.5" customHeight="1">
      <c r="A218" s="7"/>
      <c r="B218" s="76"/>
      <c r="C218" s="141" t="s">
        <v>147</v>
      </c>
      <c r="D218" s="142"/>
      <c r="E218" s="55" t="s">
        <v>35</v>
      </c>
      <c r="F218" s="151"/>
      <c r="G218" s="152"/>
      <c r="H218" s="54"/>
      <c r="I218" s="58">
        <f>I214/I216</f>
        <v>125000</v>
      </c>
      <c r="J218" s="58">
        <f>I218</f>
        <v>125000</v>
      </c>
    </row>
    <row r="219" spans="1:10" ht="17.25" customHeight="1">
      <c r="A219" s="7">
        <v>4</v>
      </c>
      <c r="B219" s="76"/>
      <c r="C219" s="143" t="s">
        <v>74</v>
      </c>
      <c r="D219" s="144"/>
      <c r="E219" s="55"/>
      <c r="F219" s="151"/>
      <c r="G219" s="152"/>
      <c r="H219" s="54"/>
      <c r="I219" s="58"/>
      <c r="J219" s="58"/>
    </row>
    <row r="220" spans="1:10" ht="27" customHeight="1">
      <c r="A220" s="7"/>
      <c r="B220" s="76"/>
      <c r="C220" s="141" t="s">
        <v>148</v>
      </c>
      <c r="D220" s="142"/>
      <c r="E220" s="55" t="s">
        <v>13</v>
      </c>
      <c r="F220" s="153"/>
      <c r="G220" s="154"/>
      <c r="H220" s="54"/>
      <c r="I220" s="58">
        <v>100</v>
      </c>
      <c r="J220" s="58">
        <f>I220</f>
        <v>100</v>
      </c>
    </row>
    <row r="221" spans="1:10" ht="22.5" customHeight="1">
      <c r="A221" s="7"/>
      <c r="B221" s="76"/>
      <c r="C221" s="157" t="s">
        <v>113</v>
      </c>
      <c r="D221" s="158"/>
      <c r="E221" s="158"/>
      <c r="F221" s="158"/>
      <c r="G221" s="158"/>
      <c r="H221" s="158"/>
      <c r="I221" s="158"/>
      <c r="J221" s="159"/>
    </row>
    <row r="222" spans="1:10" ht="19.5" customHeight="1">
      <c r="A222" s="7">
        <v>1</v>
      </c>
      <c r="B222" s="76"/>
      <c r="C222" s="157" t="s">
        <v>71</v>
      </c>
      <c r="D222" s="159"/>
      <c r="E222" s="55"/>
      <c r="F222" s="149" t="str">
        <f>F213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222" s="150"/>
      <c r="H222" s="54"/>
      <c r="I222" s="129"/>
      <c r="J222" s="28"/>
    </row>
    <row r="223" spans="1:10" ht="20.25" customHeight="1">
      <c r="A223" s="7"/>
      <c r="B223" s="76"/>
      <c r="C223" s="155" t="s">
        <v>10</v>
      </c>
      <c r="D223" s="156"/>
      <c r="E223" s="55" t="s">
        <v>34</v>
      </c>
      <c r="F223" s="151"/>
      <c r="G223" s="152"/>
      <c r="H223" s="54"/>
      <c r="I223" s="58">
        <v>50000</v>
      </c>
      <c r="J223" s="58">
        <f>I223</f>
        <v>50000</v>
      </c>
    </row>
    <row r="224" spans="1:10" ht="21" customHeight="1">
      <c r="A224" s="7">
        <v>2</v>
      </c>
      <c r="B224" s="76"/>
      <c r="C224" s="143" t="s">
        <v>72</v>
      </c>
      <c r="D224" s="144"/>
      <c r="E224" s="55"/>
      <c r="F224" s="151"/>
      <c r="G224" s="152"/>
      <c r="H224" s="54"/>
      <c r="I224" s="58"/>
      <c r="J224" s="58"/>
    </row>
    <row r="225" spans="1:10" ht="21" customHeight="1">
      <c r="A225" s="7"/>
      <c r="B225" s="76"/>
      <c r="C225" s="141" t="s">
        <v>149</v>
      </c>
      <c r="D225" s="142"/>
      <c r="E225" s="55" t="s">
        <v>12</v>
      </c>
      <c r="F225" s="151"/>
      <c r="G225" s="152"/>
      <c r="H225" s="54"/>
      <c r="I225" s="85">
        <v>1</v>
      </c>
      <c r="J225" s="85">
        <f>I225</f>
        <v>1</v>
      </c>
    </row>
    <row r="226" spans="1:10" ht="19.5" customHeight="1">
      <c r="A226" s="7">
        <v>3</v>
      </c>
      <c r="B226" s="76"/>
      <c r="C226" s="143" t="s">
        <v>73</v>
      </c>
      <c r="D226" s="144"/>
      <c r="E226" s="55"/>
      <c r="F226" s="151"/>
      <c r="G226" s="152"/>
      <c r="H226" s="54"/>
      <c r="I226" s="58"/>
      <c r="J226" s="58"/>
    </row>
    <row r="227" spans="1:10" ht="20.25" customHeight="1">
      <c r="A227" s="7"/>
      <c r="B227" s="76"/>
      <c r="C227" s="141" t="s">
        <v>147</v>
      </c>
      <c r="D227" s="142"/>
      <c r="E227" s="55" t="s">
        <v>35</v>
      </c>
      <c r="F227" s="151"/>
      <c r="G227" s="152"/>
      <c r="H227" s="54"/>
      <c r="I227" s="58">
        <v>50000</v>
      </c>
      <c r="J227" s="58">
        <f>I227</f>
        <v>50000</v>
      </c>
    </row>
    <row r="228" spans="1:10" ht="20.25" customHeight="1">
      <c r="A228" s="7">
        <v>4</v>
      </c>
      <c r="B228" s="76"/>
      <c r="C228" s="143" t="s">
        <v>74</v>
      </c>
      <c r="D228" s="144"/>
      <c r="E228" s="55"/>
      <c r="F228" s="151"/>
      <c r="G228" s="152"/>
      <c r="H228" s="54"/>
      <c r="I228" s="28"/>
      <c r="J228" s="28"/>
    </row>
    <row r="229" spans="1:10" ht="17.25" customHeight="1">
      <c r="A229" s="7"/>
      <c r="B229" s="76"/>
      <c r="C229" s="141" t="s">
        <v>150</v>
      </c>
      <c r="D229" s="142"/>
      <c r="E229" s="55" t="s">
        <v>13</v>
      </c>
      <c r="F229" s="153"/>
      <c r="G229" s="154"/>
      <c r="H229" s="54"/>
      <c r="I229" s="28">
        <v>100</v>
      </c>
      <c r="J229" s="28">
        <f>I229</f>
        <v>100</v>
      </c>
    </row>
    <row r="230" spans="1:10" ht="22.5" customHeight="1">
      <c r="A230" s="7"/>
      <c r="B230" s="160" t="e">
        <f>B140</f>
        <v>#REF!</v>
      </c>
      <c r="C230" s="146" t="s">
        <v>151</v>
      </c>
      <c r="D230" s="147"/>
      <c r="E230" s="147"/>
      <c r="F230" s="147"/>
      <c r="G230" s="147"/>
      <c r="H230" s="147"/>
      <c r="I230" s="147"/>
      <c r="J230" s="148"/>
    </row>
    <row r="231" spans="1:10" ht="17.25" customHeight="1">
      <c r="A231" s="7">
        <v>1</v>
      </c>
      <c r="B231" s="161"/>
      <c r="C231" s="143" t="s">
        <v>71</v>
      </c>
      <c r="D231" s="144"/>
      <c r="E231" s="26"/>
      <c r="F231" s="151" t="str">
        <f>F141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231" s="162"/>
      <c r="H231" s="54"/>
      <c r="I231" s="129"/>
      <c r="J231" s="54"/>
    </row>
    <row r="232" spans="1:10" ht="16.5" customHeight="1">
      <c r="A232" s="7"/>
      <c r="B232" s="161"/>
      <c r="C232" s="155" t="s">
        <v>10</v>
      </c>
      <c r="D232" s="156"/>
      <c r="E232" s="55" t="s">
        <v>34</v>
      </c>
      <c r="F232" s="151"/>
      <c r="G232" s="162"/>
      <c r="H232" s="54"/>
      <c r="I232" s="58">
        <v>200000</v>
      </c>
      <c r="J232" s="58">
        <f>I232</f>
        <v>200000</v>
      </c>
    </row>
    <row r="233" spans="1:10" ht="19.5" customHeight="1">
      <c r="A233" s="7">
        <v>2</v>
      </c>
      <c r="B233" s="161"/>
      <c r="C233" s="143" t="s">
        <v>72</v>
      </c>
      <c r="D233" s="144"/>
      <c r="E233" s="55"/>
      <c r="F233" s="151"/>
      <c r="G233" s="162"/>
      <c r="H233" s="54"/>
      <c r="I233" s="58"/>
      <c r="J233" s="58"/>
    </row>
    <row r="234" spans="1:10" ht="18" customHeight="1">
      <c r="A234" s="7"/>
      <c r="B234" s="161"/>
      <c r="C234" s="141" t="s">
        <v>152</v>
      </c>
      <c r="D234" s="142"/>
      <c r="E234" s="55" t="s">
        <v>12</v>
      </c>
      <c r="F234" s="151"/>
      <c r="G234" s="162"/>
      <c r="H234" s="54"/>
      <c r="I234" s="85">
        <v>1</v>
      </c>
      <c r="J234" s="85">
        <f>I234</f>
        <v>1</v>
      </c>
    </row>
    <row r="235" spans="1:10" ht="17.25" customHeight="1">
      <c r="A235" s="7">
        <v>3</v>
      </c>
      <c r="B235" s="161"/>
      <c r="C235" s="143" t="s">
        <v>73</v>
      </c>
      <c r="D235" s="144"/>
      <c r="E235" s="55"/>
      <c r="F235" s="151"/>
      <c r="G235" s="162"/>
      <c r="H235" s="54"/>
      <c r="I235" s="58"/>
      <c r="J235" s="58"/>
    </row>
    <row r="236" spans="1:10" ht="24" customHeight="1">
      <c r="A236" s="7"/>
      <c r="B236" s="161"/>
      <c r="C236" s="141" t="s">
        <v>153</v>
      </c>
      <c r="D236" s="142"/>
      <c r="E236" s="55" t="s">
        <v>35</v>
      </c>
      <c r="F236" s="151"/>
      <c r="G236" s="162"/>
      <c r="H236" s="54"/>
      <c r="I236" s="58">
        <v>200000</v>
      </c>
      <c r="J236" s="58">
        <f>J232/J234</f>
        <v>200000</v>
      </c>
    </row>
    <row r="237" spans="1:10" ht="15.75" customHeight="1">
      <c r="A237" s="7">
        <v>4</v>
      </c>
      <c r="B237" s="161"/>
      <c r="C237" s="143" t="s">
        <v>74</v>
      </c>
      <c r="D237" s="144"/>
      <c r="E237" s="55"/>
      <c r="F237" s="151"/>
      <c r="G237" s="162"/>
      <c r="H237" s="54"/>
      <c r="I237" s="17"/>
      <c r="J237" s="17"/>
    </row>
    <row r="238" spans="1:10" ht="24" customHeight="1">
      <c r="A238" s="7"/>
      <c r="B238" s="161"/>
      <c r="C238" s="141" t="s">
        <v>154</v>
      </c>
      <c r="D238" s="142"/>
      <c r="E238" s="55" t="s">
        <v>13</v>
      </c>
      <c r="F238" s="153"/>
      <c r="G238" s="163"/>
      <c r="H238" s="54"/>
      <c r="I238" s="28">
        <v>100</v>
      </c>
      <c r="J238" s="28">
        <v>100</v>
      </c>
    </row>
    <row r="239" spans="1:10" ht="22.5" customHeight="1">
      <c r="A239" s="7"/>
      <c r="B239" s="76"/>
      <c r="C239" s="146" t="s">
        <v>116</v>
      </c>
      <c r="D239" s="147"/>
      <c r="E239" s="147"/>
      <c r="F239" s="147"/>
      <c r="G239" s="147"/>
      <c r="H239" s="147"/>
      <c r="I239" s="147"/>
      <c r="J239" s="148"/>
    </row>
    <row r="240" spans="1:10" ht="17.25" customHeight="1">
      <c r="A240" s="7">
        <v>1</v>
      </c>
      <c r="B240" s="76"/>
      <c r="C240" s="143" t="s">
        <v>71</v>
      </c>
      <c r="D240" s="144"/>
      <c r="E240" s="55"/>
      <c r="F240" s="149" t="str">
        <f>F213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240" s="150"/>
      <c r="H240" s="54"/>
      <c r="I240" s="129"/>
      <c r="J240" s="58"/>
    </row>
    <row r="241" spans="1:10" ht="20.25" customHeight="1">
      <c r="A241" s="7"/>
      <c r="B241" s="76"/>
      <c r="C241" s="155" t="s">
        <v>10</v>
      </c>
      <c r="D241" s="156"/>
      <c r="E241" s="55" t="s">
        <v>34</v>
      </c>
      <c r="F241" s="151"/>
      <c r="G241" s="152"/>
      <c r="H241" s="54"/>
      <c r="I241" s="58">
        <v>250000</v>
      </c>
      <c r="J241" s="58">
        <f>I241</f>
        <v>250000</v>
      </c>
    </row>
    <row r="242" spans="1:22" ht="19.5" customHeight="1">
      <c r="A242" s="7">
        <v>2</v>
      </c>
      <c r="B242" s="76"/>
      <c r="C242" s="143" t="s">
        <v>72</v>
      </c>
      <c r="D242" s="144"/>
      <c r="E242" s="55"/>
      <c r="F242" s="151"/>
      <c r="G242" s="152"/>
      <c r="H242" s="54"/>
      <c r="I242" s="58"/>
      <c r="J242" s="58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</row>
    <row r="243" spans="1:10" ht="18" customHeight="1">
      <c r="A243" s="7"/>
      <c r="B243" s="76"/>
      <c r="C243" s="141" t="s">
        <v>155</v>
      </c>
      <c r="D243" s="142"/>
      <c r="E243" s="55" t="s">
        <v>12</v>
      </c>
      <c r="F243" s="151"/>
      <c r="G243" s="152"/>
      <c r="H243" s="54"/>
      <c r="I243" s="58">
        <v>1</v>
      </c>
      <c r="J243" s="58">
        <f>I243</f>
        <v>1</v>
      </c>
    </row>
    <row r="244" spans="1:10" ht="17.25" customHeight="1">
      <c r="A244" s="7">
        <v>3</v>
      </c>
      <c r="B244" s="76"/>
      <c r="C244" s="143" t="s">
        <v>73</v>
      </c>
      <c r="D244" s="144"/>
      <c r="E244" s="55"/>
      <c r="F244" s="151"/>
      <c r="G244" s="152"/>
      <c r="H244" s="54"/>
      <c r="I244" s="58"/>
      <c r="J244" s="58"/>
    </row>
    <row r="245" spans="1:10" ht="16.5" customHeight="1">
      <c r="A245" s="7"/>
      <c r="B245" s="76"/>
      <c r="C245" s="141" t="s">
        <v>153</v>
      </c>
      <c r="D245" s="142"/>
      <c r="E245" s="55" t="s">
        <v>35</v>
      </c>
      <c r="F245" s="151"/>
      <c r="G245" s="152"/>
      <c r="H245" s="54"/>
      <c r="I245" s="58">
        <v>250000</v>
      </c>
      <c r="J245" s="58">
        <f>I245</f>
        <v>250000</v>
      </c>
    </row>
    <row r="246" spans="1:10" ht="17.25" customHeight="1">
      <c r="A246" s="7">
        <v>4</v>
      </c>
      <c r="B246" s="76"/>
      <c r="C246" s="143" t="s">
        <v>74</v>
      </c>
      <c r="D246" s="144"/>
      <c r="E246" s="55"/>
      <c r="F246" s="151"/>
      <c r="G246" s="152"/>
      <c r="H246" s="54"/>
      <c r="I246" s="58"/>
      <c r="J246" s="58"/>
    </row>
    <row r="247" spans="1:10" ht="17.25" customHeight="1">
      <c r="A247" s="7"/>
      <c r="B247" s="76"/>
      <c r="C247" s="141" t="s">
        <v>154</v>
      </c>
      <c r="D247" s="142"/>
      <c r="E247" s="55" t="s">
        <v>13</v>
      </c>
      <c r="F247" s="153"/>
      <c r="G247" s="154"/>
      <c r="H247" s="54"/>
      <c r="I247" s="58">
        <v>100</v>
      </c>
      <c r="J247" s="58">
        <f>I247</f>
        <v>100</v>
      </c>
    </row>
    <row r="248" spans="1:10" ht="22.5" customHeight="1">
      <c r="A248" s="7"/>
      <c r="B248" s="76"/>
      <c r="C248" s="146" t="s">
        <v>117</v>
      </c>
      <c r="D248" s="147"/>
      <c r="E248" s="147"/>
      <c r="F248" s="147"/>
      <c r="G248" s="147"/>
      <c r="H248" s="147"/>
      <c r="I248" s="147"/>
      <c r="J248" s="148"/>
    </row>
    <row r="249" spans="1:10" ht="19.5" customHeight="1">
      <c r="A249" s="7">
        <v>1</v>
      </c>
      <c r="B249" s="76"/>
      <c r="C249" s="143" t="s">
        <v>71</v>
      </c>
      <c r="D249" s="144"/>
      <c r="E249" s="55"/>
      <c r="F249" s="149" t="str">
        <f>F240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249" s="150"/>
      <c r="H249" s="54"/>
      <c r="I249" s="129"/>
      <c r="J249" s="28"/>
    </row>
    <row r="250" spans="1:10" ht="20.25" customHeight="1">
      <c r="A250" s="7"/>
      <c r="B250" s="76"/>
      <c r="C250" s="155" t="s">
        <v>10</v>
      </c>
      <c r="D250" s="156"/>
      <c r="E250" s="55" t="s">
        <v>34</v>
      </c>
      <c r="F250" s="151"/>
      <c r="G250" s="152"/>
      <c r="H250" s="54"/>
      <c r="I250" s="58">
        <v>200000</v>
      </c>
      <c r="J250" s="58">
        <f>I250</f>
        <v>200000</v>
      </c>
    </row>
    <row r="251" spans="1:10" ht="21" customHeight="1">
      <c r="A251" s="7">
        <v>2</v>
      </c>
      <c r="B251" s="76"/>
      <c r="C251" s="143" t="s">
        <v>72</v>
      </c>
      <c r="D251" s="144"/>
      <c r="E251" s="55"/>
      <c r="F251" s="151"/>
      <c r="G251" s="152"/>
      <c r="H251" s="54"/>
      <c r="I251" s="58"/>
      <c r="J251" s="58"/>
    </row>
    <row r="252" spans="1:10" ht="21" customHeight="1">
      <c r="A252" s="7"/>
      <c r="B252" s="76"/>
      <c r="C252" s="141" t="s">
        <v>156</v>
      </c>
      <c r="D252" s="142"/>
      <c r="E252" s="55" t="s">
        <v>12</v>
      </c>
      <c r="F252" s="151"/>
      <c r="G252" s="152"/>
      <c r="H252" s="54"/>
      <c r="I252" s="85">
        <v>1</v>
      </c>
      <c r="J252" s="85">
        <f>I252</f>
        <v>1</v>
      </c>
    </row>
    <row r="253" spans="1:10" ht="19.5" customHeight="1">
      <c r="A253" s="7">
        <v>3</v>
      </c>
      <c r="B253" s="76"/>
      <c r="C253" s="143" t="s">
        <v>73</v>
      </c>
      <c r="D253" s="144"/>
      <c r="E253" s="55"/>
      <c r="F253" s="151"/>
      <c r="G253" s="152"/>
      <c r="H253" s="54"/>
      <c r="I253" s="58"/>
      <c r="J253" s="58"/>
    </row>
    <row r="254" spans="1:10" ht="20.25" customHeight="1">
      <c r="A254" s="7"/>
      <c r="B254" s="76"/>
      <c r="C254" s="141" t="s">
        <v>153</v>
      </c>
      <c r="D254" s="142"/>
      <c r="E254" s="55" t="s">
        <v>35</v>
      </c>
      <c r="F254" s="151"/>
      <c r="G254" s="152"/>
      <c r="H254" s="54"/>
      <c r="I254" s="58">
        <v>200000</v>
      </c>
      <c r="J254" s="58">
        <f>I254</f>
        <v>200000</v>
      </c>
    </row>
    <row r="255" spans="1:10" ht="20.25" customHeight="1">
      <c r="A255" s="7">
        <v>4</v>
      </c>
      <c r="B255" s="76"/>
      <c r="C255" s="143" t="s">
        <v>74</v>
      </c>
      <c r="D255" s="144"/>
      <c r="E255" s="55"/>
      <c r="F255" s="151"/>
      <c r="G255" s="152"/>
      <c r="H255" s="54"/>
      <c r="I255" s="28"/>
      <c r="J255" s="28"/>
    </row>
    <row r="256" spans="1:10" ht="20.25" customHeight="1">
      <c r="A256" s="7"/>
      <c r="B256" s="76"/>
      <c r="C256" s="141" t="s">
        <v>154</v>
      </c>
      <c r="D256" s="142"/>
      <c r="E256" s="55" t="s">
        <v>13</v>
      </c>
      <c r="F256" s="153"/>
      <c r="G256" s="154"/>
      <c r="H256" s="54"/>
      <c r="I256" s="28">
        <v>100</v>
      </c>
      <c r="J256" s="28">
        <f>I256</f>
        <v>100</v>
      </c>
    </row>
    <row r="257" spans="1:10" ht="21" customHeight="1">
      <c r="A257" s="7"/>
      <c r="B257" s="76"/>
      <c r="C257" s="157" t="s">
        <v>118</v>
      </c>
      <c r="D257" s="158"/>
      <c r="E257" s="158"/>
      <c r="F257" s="158"/>
      <c r="G257" s="158"/>
      <c r="H257" s="158"/>
      <c r="I257" s="158"/>
      <c r="J257" s="159"/>
    </row>
    <row r="258" spans="1:10" ht="17.25" customHeight="1">
      <c r="A258" s="7">
        <v>1</v>
      </c>
      <c r="B258" s="76"/>
      <c r="C258" s="143" t="s">
        <v>71</v>
      </c>
      <c r="D258" s="144"/>
      <c r="E258" s="55"/>
      <c r="F258" s="149" t="str">
        <f>F231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258" s="150"/>
      <c r="H258" s="54"/>
      <c r="I258" s="127"/>
      <c r="J258" s="58"/>
    </row>
    <row r="259" spans="1:10" ht="20.25" customHeight="1">
      <c r="A259" s="7"/>
      <c r="B259" s="76"/>
      <c r="C259" s="155" t="s">
        <v>10</v>
      </c>
      <c r="D259" s="156"/>
      <c r="E259" s="55" t="s">
        <v>34</v>
      </c>
      <c r="F259" s="151"/>
      <c r="G259" s="152"/>
      <c r="H259" s="54"/>
      <c r="I259" s="58">
        <v>300000</v>
      </c>
      <c r="J259" s="58">
        <f>I259</f>
        <v>300000</v>
      </c>
    </row>
    <row r="260" spans="1:22" ht="19.5" customHeight="1">
      <c r="A260" s="7">
        <v>2</v>
      </c>
      <c r="B260" s="76"/>
      <c r="C260" s="143" t="s">
        <v>72</v>
      </c>
      <c r="D260" s="144"/>
      <c r="E260" s="55"/>
      <c r="F260" s="151"/>
      <c r="G260" s="152"/>
      <c r="H260" s="54"/>
      <c r="I260" s="58"/>
      <c r="J260" s="58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</row>
    <row r="261" spans="1:10" ht="18" customHeight="1">
      <c r="A261" s="7"/>
      <c r="B261" s="76"/>
      <c r="C261" s="141" t="s">
        <v>121</v>
      </c>
      <c r="D261" s="142"/>
      <c r="E261" s="55" t="s">
        <v>12</v>
      </c>
      <c r="F261" s="151"/>
      <c r="G261" s="152"/>
      <c r="H261" s="54"/>
      <c r="I261" s="58">
        <v>10</v>
      </c>
      <c r="J261" s="58">
        <f>I261</f>
        <v>10</v>
      </c>
    </row>
    <row r="262" spans="1:10" ht="17.25" customHeight="1">
      <c r="A262" s="7">
        <v>3</v>
      </c>
      <c r="B262" s="76"/>
      <c r="C262" s="143" t="s">
        <v>73</v>
      </c>
      <c r="D262" s="144"/>
      <c r="E262" s="55"/>
      <c r="F262" s="151"/>
      <c r="G262" s="152"/>
      <c r="H262" s="54"/>
      <c r="I262" s="58"/>
      <c r="J262" s="58"/>
    </row>
    <row r="263" spans="1:10" ht="16.5" customHeight="1">
      <c r="A263" s="7"/>
      <c r="B263" s="76"/>
      <c r="C263" s="141" t="s">
        <v>122</v>
      </c>
      <c r="D263" s="142"/>
      <c r="E263" s="55" t="s">
        <v>35</v>
      </c>
      <c r="F263" s="151"/>
      <c r="G263" s="152"/>
      <c r="H263" s="54"/>
      <c r="I263" s="58">
        <v>30000</v>
      </c>
      <c r="J263" s="58">
        <f>I263</f>
        <v>30000</v>
      </c>
    </row>
    <row r="264" spans="1:10" ht="17.25" customHeight="1">
      <c r="A264" s="7">
        <v>4</v>
      </c>
      <c r="B264" s="76"/>
      <c r="C264" s="143" t="s">
        <v>74</v>
      </c>
      <c r="D264" s="144"/>
      <c r="E264" s="55"/>
      <c r="F264" s="151"/>
      <c r="G264" s="152"/>
      <c r="H264" s="54"/>
      <c r="I264" s="58"/>
      <c r="J264" s="58"/>
    </row>
    <row r="265" spans="1:10" ht="18" customHeight="1">
      <c r="A265" s="7"/>
      <c r="B265" s="76"/>
      <c r="C265" s="141" t="s">
        <v>11</v>
      </c>
      <c r="D265" s="142"/>
      <c r="E265" s="55" t="s">
        <v>13</v>
      </c>
      <c r="F265" s="153"/>
      <c r="G265" s="154"/>
      <c r="H265" s="54"/>
      <c r="I265" s="58">
        <v>100</v>
      </c>
      <c r="J265" s="58">
        <f>I265</f>
        <v>100</v>
      </c>
    </row>
    <row r="266" spans="1:10" ht="21.75" customHeight="1">
      <c r="A266" s="7"/>
      <c r="B266" s="76"/>
      <c r="C266" s="146" t="str">
        <f>C87</f>
        <v>Створення інтерактивної екологічної карти</v>
      </c>
      <c r="D266" s="147"/>
      <c r="E266" s="147"/>
      <c r="F266" s="147"/>
      <c r="G266" s="147"/>
      <c r="H266" s="147"/>
      <c r="I266" s="147"/>
      <c r="J266" s="148"/>
    </row>
    <row r="267" spans="1:10" ht="19.5" customHeight="1">
      <c r="A267" s="7">
        <v>1</v>
      </c>
      <c r="B267" s="76"/>
      <c r="C267" s="143" t="s">
        <v>71</v>
      </c>
      <c r="D267" s="144"/>
      <c r="E267" s="55"/>
      <c r="F267" s="149" t="str">
        <f>F258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267" s="150"/>
      <c r="H267" s="54"/>
      <c r="I267" s="130"/>
      <c r="J267" s="28"/>
    </row>
    <row r="268" spans="1:10" ht="20.25" customHeight="1">
      <c r="A268" s="7"/>
      <c r="B268" s="76"/>
      <c r="C268" s="155" t="s">
        <v>10</v>
      </c>
      <c r="D268" s="156"/>
      <c r="E268" s="55" t="s">
        <v>34</v>
      </c>
      <c r="F268" s="151"/>
      <c r="G268" s="152"/>
      <c r="H268" s="54"/>
      <c r="I268" s="58">
        <v>500000</v>
      </c>
      <c r="J268" s="58">
        <f>I268</f>
        <v>500000</v>
      </c>
    </row>
    <row r="269" spans="1:10" ht="21" customHeight="1">
      <c r="A269" s="7">
        <v>2</v>
      </c>
      <c r="B269" s="76"/>
      <c r="C269" s="143" t="s">
        <v>72</v>
      </c>
      <c r="D269" s="144"/>
      <c r="E269" s="55"/>
      <c r="F269" s="151"/>
      <c r="G269" s="152"/>
      <c r="H269" s="54"/>
      <c r="I269" s="58"/>
      <c r="J269" s="58"/>
    </row>
    <row r="270" spans="1:10" ht="21" customHeight="1">
      <c r="A270" s="7"/>
      <c r="B270" s="76"/>
      <c r="C270" s="141" t="s">
        <v>162</v>
      </c>
      <c r="D270" s="142"/>
      <c r="E270" s="55" t="s">
        <v>12</v>
      </c>
      <c r="F270" s="151"/>
      <c r="G270" s="152"/>
      <c r="H270" s="54"/>
      <c r="I270" s="85">
        <v>1</v>
      </c>
      <c r="J270" s="85">
        <f>I270</f>
        <v>1</v>
      </c>
    </row>
    <row r="271" spans="1:10" ht="19.5" customHeight="1">
      <c r="A271" s="7">
        <v>3</v>
      </c>
      <c r="B271" s="76"/>
      <c r="C271" s="143" t="s">
        <v>73</v>
      </c>
      <c r="D271" s="144"/>
      <c r="E271" s="55"/>
      <c r="F271" s="151"/>
      <c r="G271" s="152"/>
      <c r="H271" s="54"/>
      <c r="I271" s="58"/>
      <c r="J271" s="58"/>
    </row>
    <row r="272" spans="1:10" ht="20.25" customHeight="1">
      <c r="A272" s="7"/>
      <c r="B272" s="76"/>
      <c r="C272" s="141" t="s">
        <v>163</v>
      </c>
      <c r="D272" s="142"/>
      <c r="E272" s="55" t="s">
        <v>35</v>
      </c>
      <c r="F272" s="151"/>
      <c r="G272" s="152"/>
      <c r="H272" s="54"/>
      <c r="I272" s="58">
        <f>I268/I270</f>
        <v>500000</v>
      </c>
      <c r="J272" s="58">
        <f>I272</f>
        <v>500000</v>
      </c>
    </row>
    <row r="273" spans="1:10" ht="20.25" customHeight="1">
      <c r="A273" s="7">
        <v>4</v>
      </c>
      <c r="B273" s="76"/>
      <c r="C273" s="143" t="s">
        <v>74</v>
      </c>
      <c r="D273" s="144"/>
      <c r="E273" s="55"/>
      <c r="F273" s="151"/>
      <c r="G273" s="152"/>
      <c r="H273" s="54"/>
      <c r="I273" s="28"/>
      <c r="J273" s="28"/>
    </row>
    <row r="274" spans="1:10" ht="29.25" customHeight="1">
      <c r="A274" s="7"/>
      <c r="B274" s="76"/>
      <c r="C274" s="141" t="s">
        <v>165</v>
      </c>
      <c r="D274" s="142"/>
      <c r="E274" s="55" t="s">
        <v>13</v>
      </c>
      <c r="F274" s="153"/>
      <c r="G274" s="154"/>
      <c r="H274" s="54"/>
      <c r="I274" s="28">
        <v>100</v>
      </c>
      <c r="J274" s="28">
        <f>I274</f>
        <v>100</v>
      </c>
    </row>
    <row r="275" spans="1:10" ht="16.5" customHeight="1">
      <c r="A275" s="7"/>
      <c r="B275" s="76"/>
      <c r="C275" s="146" t="s">
        <v>174</v>
      </c>
      <c r="D275" s="147"/>
      <c r="E275" s="147"/>
      <c r="F275" s="147"/>
      <c r="G275" s="147"/>
      <c r="H275" s="147"/>
      <c r="I275" s="147"/>
      <c r="J275" s="148"/>
    </row>
    <row r="276" spans="1:10" ht="19.5" customHeight="1">
      <c r="A276" s="7">
        <v>1</v>
      </c>
      <c r="B276" s="76"/>
      <c r="C276" s="143" t="s">
        <v>71</v>
      </c>
      <c r="D276" s="144"/>
      <c r="E276" s="55"/>
      <c r="F276" s="149" t="str">
        <f>F267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276" s="150"/>
      <c r="H276" s="54"/>
      <c r="I276" s="130"/>
      <c r="J276" s="28"/>
    </row>
    <row r="277" spans="1:10" ht="20.25" customHeight="1">
      <c r="A277" s="7"/>
      <c r="B277" s="76"/>
      <c r="C277" s="155" t="s">
        <v>10</v>
      </c>
      <c r="D277" s="156"/>
      <c r="E277" s="55" t="s">
        <v>34</v>
      </c>
      <c r="F277" s="151"/>
      <c r="G277" s="152"/>
      <c r="H277" s="54"/>
      <c r="I277" s="58">
        <v>40000</v>
      </c>
      <c r="J277" s="58">
        <f>I277</f>
        <v>40000</v>
      </c>
    </row>
    <row r="278" spans="1:10" ht="21" customHeight="1">
      <c r="A278" s="7">
        <v>2</v>
      </c>
      <c r="B278" s="76"/>
      <c r="C278" s="143" t="s">
        <v>72</v>
      </c>
      <c r="D278" s="144"/>
      <c r="E278" s="55"/>
      <c r="F278" s="151"/>
      <c r="G278" s="152"/>
      <c r="H278" s="54"/>
      <c r="I278" s="58"/>
      <c r="J278" s="58"/>
    </row>
    <row r="279" spans="1:10" ht="21" customHeight="1">
      <c r="A279" s="7"/>
      <c r="B279" s="76"/>
      <c r="C279" s="141" t="s">
        <v>190</v>
      </c>
      <c r="D279" s="142"/>
      <c r="E279" s="55" t="s">
        <v>12</v>
      </c>
      <c r="F279" s="151"/>
      <c r="G279" s="152"/>
      <c r="H279" s="54"/>
      <c r="I279" s="85">
        <v>1</v>
      </c>
      <c r="J279" s="85">
        <f>I279</f>
        <v>1</v>
      </c>
    </row>
    <row r="280" spans="1:10" ht="19.5" customHeight="1">
      <c r="A280" s="7">
        <v>3</v>
      </c>
      <c r="B280" s="76"/>
      <c r="C280" s="143" t="s">
        <v>73</v>
      </c>
      <c r="D280" s="144"/>
      <c r="E280" s="55"/>
      <c r="F280" s="151"/>
      <c r="G280" s="152"/>
      <c r="H280" s="54"/>
      <c r="I280" s="58"/>
      <c r="J280" s="58"/>
    </row>
    <row r="281" spans="1:10" ht="20.25" customHeight="1">
      <c r="A281" s="7"/>
      <c r="B281" s="76"/>
      <c r="C281" s="141" t="s">
        <v>147</v>
      </c>
      <c r="D281" s="142"/>
      <c r="E281" s="55" t="s">
        <v>35</v>
      </c>
      <c r="F281" s="151"/>
      <c r="G281" s="152"/>
      <c r="H281" s="54"/>
      <c r="I281" s="58">
        <f>I277/I279</f>
        <v>40000</v>
      </c>
      <c r="J281" s="58">
        <f>I281</f>
        <v>40000</v>
      </c>
    </row>
    <row r="282" spans="1:10" ht="20.25" customHeight="1">
      <c r="A282" s="7">
        <v>4</v>
      </c>
      <c r="B282" s="76"/>
      <c r="C282" s="143" t="s">
        <v>74</v>
      </c>
      <c r="D282" s="144"/>
      <c r="E282" s="55"/>
      <c r="F282" s="151"/>
      <c r="G282" s="152"/>
      <c r="H282" s="54"/>
      <c r="I282" s="28"/>
      <c r="J282" s="28"/>
    </row>
    <row r="283" spans="1:10" ht="17.25" customHeight="1">
      <c r="A283" s="7"/>
      <c r="B283" s="76"/>
      <c r="C283" s="141" t="s">
        <v>188</v>
      </c>
      <c r="D283" s="142"/>
      <c r="E283" s="55" t="s">
        <v>13</v>
      </c>
      <c r="F283" s="153"/>
      <c r="G283" s="154"/>
      <c r="H283" s="54"/>
      <c r="I283" s="28">
        <v>100</v>
      </c>
      <c r="J283" s="28">
        <f>I283</f>
        <v>100</v>
      </c>
    </row>
    <row r="284" spans="1:10" ht="15" customHeight="1">
      <c r="A284" s="33" t="s">
        <v>6</v>
      </c>
      <c r="B284" s="33"/>
      <c r="C284" s="33"/>
      <c r="D284" s="33"/>
      <c r="E284" s="33"/>
      <c r="F284" s="33"/>
      <c r="G284" s="33"/>
      <c r="H284" s="33"/>
      <c r="I284" s="49"/>
      <c r="J284" s="49"/>
    </row>
    <row r="285" spans="1:20" ht="25.5" customHeight="1">
      <c r="A285" s="46"/>
      <c r="B285" s="5"/>
      <c r="C285" s="5"/>
      <c r="D285" s="5"/>
      <c r="E285" s="5"/>
      <c r="F285" s="5"/>
      <c r="G285" s="5"/>
      <c r="H285" s="5"/>
      <c r="I285" s="49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10" ht="16.5" customHeight="1">
      <c r="A286" s="139" t="s">
        <v>194</v>
      </c>
      <c r="B286" s="139"/>
      <c r="C286" s="139"/>
      <c r="D286" s="139"/>
      <c r="E286" s="139"/>
      <c r="F286" s="139"/>
      <c r="G286" s="87"/>
      <c r="H286" s="1"/>
      <c r="J286" s="31" t="s">
        <v>197</v>
      </c>
    </row>
    <row r="287" spans="1:20" ht="18" customHeight="1">
      <c r="A287" s="5"/>
      <c r="B287" s="5"/>
      <c r="C287" s="5"/>
      <c r="D287" s="5"/>
      <c r="E287" s="5"/>
      <c r="F287" s="5"/>
      <c r="G287" s="88" t="s">
        <v>94</v>
      </c>
      <c r="H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ht="19.5" customHeight="1" hidden="1">
      <c r="A288" s="5"/>
      <c r="B288" s="5"/>
      <c r="C288" s="5"/>
      <c r="D288" s="5"/>
      <c r="E288" s="5"/>
      <c r="F288" s="5"/>
      <c r="G288" s="5"/>
      <c r="H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ht="19.5" customHeight="1" hidden="1">
      <c r="A289" s="5"/>
      <c r="B289" s="5"/>
      <c r="C289" s="5"/>
      <c r="D289" s="5"/>
      <c r="E289" s="5"/>
      <c r="F289" s="5"/>
      <c r="G289" s="5"/>
      <c r="H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16" ht="34.5" customHeight="1">
      <c r="A290" s="139" t="s">
        <v>7</v>
      </c>
      <c r="B290" s="139"/>
      <c r="C290" s="139"/>
      <c r="D290" s="3"/>
      <c r="E290" s="3"/>
      <c r="F290" s="3"/>
      <c r="G290" s="31"/>
      <c r="H290" s="31"/>
      <c r="J290" s="31"/>
      <c r="K290" s="31"/>
      <c r="L290" s="145" t="s">
        <v>32</v>
      </c>
      <c r="M290" s="145"/>
      <c r="N290" s="145"/>
      <c r="O290" s="145"/>
      <c r="P290" s="145"/>
    </row>
    <row r="291" spans="1:16" ht="33" customHeight="1">
      <c r="A291" s="139" t="s">
        <v>195</v>
      </c>
      <c r="B291" s="139"/>
      <c r="C291" s="139"/>
      <c r="D291" s="139"/>
      <c r="E291" s="6"/>
      <c r="F291" s="6"/>
      <c r="G291" s="87"/>
      <c r="J291" s="48" t="s">
        <v>196</v>
      </c>
      <c r="M291" s="11" t="s">
        <v>19</v>
      </c>
      <c r="N291" s="21"/>
      <c r="O291" s="21"/>
      <c r="P291" s="21"/>
    </row>
    <row r="292" spans="1:16" s="14" customFormat="1" ht="13.5" customHeight="1">
      <c r="A292" s="13"/>
      <c r="G292" s="88" t="s">
        <v>94</v>
      </c>
      <c r="I292"/>
      <c r="O292" s="15"/>
      <c r="P292" s="15"/>
    </row>
    <row r="293" spans="1:7" ht="36.75" customHeight="1">
      <c r="A293" s="139" t="s">
        <v>59</v>
      </c>
      <c r="B293" s="139"/>
      <c r="C293" s="139"/>
      <c r="D293" s="74"/>
      <c r="E293" s="74"/>
      <c r="F293" s="74"/>
      <c r="G293" s="74"/>
    </row>
    <row r="294" spans="1:16" ht="33" customHeight="1">
      <c r="A294" s="139"/>
      <c r="B294" s="139"/>
      <c r="C294" s="139"/>
      <c r="D294" s="74"/>
      <c r="E294" s="74"/>
      <c r="F294" s="74"/>
      <c r="G294" s="74"/>
      <c r="J294" s="48"/>
      <c r="L294" s="140" t="s">
        <v>33</v>
      </c>
      <c r="M294" s="140"/>
      <c r="N294" s="140"/>
      <c r="O294" s="140"/>
      <c r="P294" s="140"/>
    </row>
    <row r="295" spans="1:16" ht="16.5" customHeight="1">
      <c r="A295" s="8"/>
      <c r="B295" s="8"/>
      <c r="C295" s="8"/>
      <c r="D295" s="9"/>
      <c r="E295" s="10"/>
      <c r="F295" s="10"/>
      <c r="G295" s="9"/>
      <c r="J295" s="34"/>
      <c r="K295" s="12"/>
      <c r="L295" s="12"/>
      <c r="M295" s="11" t="s">
        <v>19</v>
      </c>
      <c r="N295" s="21"/>
      <c r="O295" s="21"/>
      <c r="P295" s="21"/>
    </row>
  </sheetData>
  <sheetProtection/>
  <mergeCells count="336">
    <mergeCell ref="A27:N27"/>
    <mergeCell ref="U5:Z5"/>
    <mergeCell ref="A7:P7"/>
    <mergeCell ref="B11:D11"/>
    <mergeCell ref="E11:I11"/>
    <mergeCell ref="C33:H33"/>
    <mergeCell ref="B13:D13"/>
    <mergeCell ref="H6:J6"/>
    <mergeCell ref="A8:P8"/>
    <mergeCell ref="A11:A12"/>
    <mergeCell ref="H1:P1"/>
    <mergeCell ref="H2:P2"/>
    <mergeCell ref="H3:P3"/>
    <mergeCell ref="H4:P4"/>
    <mergeCell ref="C31:H31"/>
    <mergeCell ref="C32:H32"/>
    <mergeCell ref="A29:N29"/>
    <mergeCell ref="E13:I13"/>
    <mergeCell ref="B14:D14"/>
    <mergeCell ref="B15:D15"/>
    <mergeCell ref="C49:H49"/>
    <mergeCell ref="C50:H50"/>
    <mergeCell ref="C51:H51"/>
    <mergeCell ref="C52:H52"/>
    <mergeCell ref="C34:H34"/>
    <mergeCell ref="C35:H35"/>
    <mergeCell ref="A36:U36"/>
    <mergeCell ref="A37:Z37"/>
    <mergeCell ref="C47:H47"/>
    <mergeCell ref="C45:H45"/>
    <mergeCell ref="C46:H46"/>
    <mergeCell ref="C205:D205"/>
    <mergeCell ref="C202:D202"/>
    <mergeCell ref="C199:D199"/>
    <mergeCell ref="C200:D200"/>
    <mergeCell ref="C53:H53"/>
    <mergeCell ref="C54:H54"/>
    <mergeCell ref="C55:H55"/>
    <mergeCell ref="C103:D103"/>
    <mergeCell ref="C105:D105"/>
    <mergeCell ref="C106:D106"/>
    <mergeCell ref="C208:D208"/>
    <mergeCell ref="C71:D71"/>
    <mergeCell ref="C72:D72"/>
    <mergeCell ref="C204:D204"/>
    <mergeCell ref="C88:D88"/>
    <mergeCell ref="C198:D198"/>
    <mergeCell ref="C201:D201"/>
    <mergeCell ref="C108:D108"/>
    <mergeCell ref="C109:D109"/>
    <mergeCell ref="C110:D110"/>
    <mergeCell ref="C111:D111"/>
    <mergeCell ref="C112:D112"/>
    <mergeCell ref="C114:D114"/>
    <mergeCell ref="C211:D211"/>
    <mergeCell ref="C129:D129"/>
    <mergeCell ref="C130:D130"/>
    <mergeCell ref="C132:D132"/>
    <mergeCell ref="C142:D142"/>
    <mergeCell ref="C115:D115"/>
    <mergeCell ref="C118:D118"/>
    <mergeCell ref="C119:D119"/>
    <mergeCell ref="C120:D120"/>
    <mergeCell ref="C141:D141"/>
    <mergeCell ref="C126:D126"/>
    <mergeCell ref="C127:D127"/>
    <mergeCell ref="C128:D128"/>
    <mergeCell ref="C133:D133"/>
    <mergeCell ref="C134:D134"/>
    <mergeCell ref="B122:B130"/>
    <mergeCell ref="C122:J122"/>
    <mergeCell ref="F123:G130"/>
    <mergeCell ref="C123:D123"/>
    <mergeCell ref="C124:D124"/>
    <mergeCell ref="C145:D145"/>
    <mergeCell ref="C125:D125"/>
    <mergeCell ref="B131:B139"/>
    <mergeCell ref="C131:J131"/>
    <mergeCell ref="F132:G139"/>
    <mergeCell ref="C150:D150"/>
    <mergeCell ref="C135:D135"/>
    <mergeCell ref="C136:D136"/>
    <mergeCell ref="C137:D137"/>
    <mergeCell ref="C138:D138"/>
    <mergeCell ref="C139:D139"/>
    <mergeCell ref="C162:D162"/>
    <mergeCell ref="C163:D163"/>
    <mergeCell ref="C164:D164"/>
    <mergeCell ref="C165:D165"/>
    <mergeCell ref="C166:D166"/>
    <mergeCell ref="C151:D151"/>
    <mergeCell ref="C153:D153"/>
    <mergeCell ref="C155:D155"/>
    <mergeCell ref="C156:D156"/>
    <mergeCell ref="C157:D157"/>
    <mergeCell ref="C168:D168"/>
    <mergeCell ref="C169:D169"/>
    <mergeCell ref="C171:D171"/>
    <mergeCell ref="C172:D172"/>
    <mergeCell ref="C173:D173"/>
    <mergeCell ref="C174:D174"/>
    <mergeCell ref="C189:D189"/>
    <mergeCell ref="C190:D190"/>
    <mergeCell ref="C175:D175"/>
    <mergeCell ref="C177:D177"/>
    <mergeCell ref="C178:D178"/>
    <mergeCell ref="C180:D180"/>
    <mergeCell ref="C181:D181"/>
    <mergeCell ref="C182:D182"/>
    <mergeCell ref="C210:D210"/>
    <mergeCell ref="C213:D213"/>
    <mergeCell ref="C214:D214"/>
    <mergeCell ref="C191:D191"/>
    <mergeCell ref="C192:D192"/>
    <mergeCell ref="C193:D193"/>
    <mergeCell ref="C195:D195"/>
    <mergeCell ref="C196:D196"/>
    <mergeCell ref="C207:D207"/>
    <mergeCell ref="C209:D209"/>
    <mergeCell ref="Q11:R11"/>
    <mergeCell ref="E12:I12"/>
    <mergeCell ref="J12:P12"/>
    <mergeCell ref="B12:D12"/>
    <mergeCell ref="A13:A14"/>
    <mergeCell ref="E14:I14"/>
    <mergeCell ref="J14:P14"/>
    <mergeCell ref="A15:A16"/>
    <mergeCell ref="H15:I15"/>
    <mergeCell ref="B16:D16"/>
    <mergeCell ref="E16:F16"/>
    <mergeCell ref="H16:I16"/>
    <mergeCell ref="L16:P16"/>
    <mergeCell ref="E15:F15"/>
    <mergeCell ref="A17:P17"/>
    <mergeCell ref="A18:K18"/>
    <mergeCell ref="A19:N19"/>
    <mergeCell ref="A20:K20"/>
    <mergeCell ref="A22:N22"/>
    <mergeCell ref="A26:N26"/>
    <mergeCell ref="A25:N25"/>
    <mergeCell ref="A21:N21"/>
    <mergeCell ref="A24:N24"/>
    <mergeCell ref="A39:A40"/>
    <mergeCell ref="C39:H40"/>
    <mergeCell ref="B41:H41"/>
    <mergeCell ref="C56:H56"/>
    <mergeCell ref="C57:H57"/>
    <mergeCell ref="C58:H58"/>
    <mergeCell ref="C42:H42"/>
    <mergeCell ref="C43:H43"/>
    <mergeCell ref="C44:H44"/>
    <mergeCell ref="C48:H48"/>
    <mergeCell ref="C74:D74"/>
    <mergeCell ref="C59:H59"/>
    <mergeCell ref="C60:H60"/>
    <mergeCell ref="C61:H61"/>
    <mergeCell ref="A64:D64"/>
    <mergeCell ref="A66:A67"/>
    <mergeCell ref="B66:D67"/>
    <mergeCell ref="E66:E67"/>
    <mergeCell ref="F66:F67"/>
    <mergeCell ref="G66:G67"/>
    <mergeCell ref="C84:D84"/>
    <mergeCell ref="H66:H67"/>
    <mergeCell ref="B68:D68"/>
    <mergeCell ref="C75:D75"/>
    <mergeCell ref="C76:D76"/>
    <mergeCell ref="C77:D77"/>
    <mergeCell ref="C78:D78"/>
    <mergeCell ref="C69:D69"/>
    <mergeCell ref="C70:D70"/>
    <mergeCell ref="C73:D73"/>
    <mergeCell ref="C85:D85"/>
    <mergeCell ref="C86:D86"/>
    <mergeCell ref="C87:D87"/>
    <mergeCell ref="A89:D89"/>
    <mergeCell ref="A91:F91"/>
    <mergeCell ref="C79:D79"/>
    <mergeCell ref="C80:D80"/>
    <mergeCell ref="C81:D81"/>
    <mergeCell ref="C82:D82"/>
    <mergeCell ref="C83:D83"/>
    <mergeCell ref="A92:A93"/>
    <mergeCell ref="C92:F93"/>
    <mergeCell ref="G92:G93"/>
    <mergeCell ref="H92:H93"/>
    <mergeCell ref="I92:I93"/>
    <mergeCell ref="C94:F94"/>
    <mergeCell ref="C121:D121"/>
    <mergeCell ref="C95:F95"/>
    <mergeCell ref="C96:F96"/>
    <mergeCell ref="A99:I99"/>
    <mergeCell ref="A101:A102"/>
    <mergeCell ref="B101:B102"/>
    <mergeCell ref="C101:D102"/>
    <mergeCell ref="E101:E102"/>
    <mergeCell ref="F101:G102"/>
    <mergeCell ref="C117:D117"/>
    <mergeCell ref="C148:D148"/>
    <mergeCell ref="F103:G103"/>
    <mergeCell ref="B104:B112"/>
    <mergeCell ref="C104:J104"/>
    <mergeCell ref="F105:G112"/>
    <mergeCell ref="C107:D107"/>
    <mergeCell ref="B113:B121"/>
    <mergeCell ref="C113:J113"/>
    <mergeCell ref="F114:G121"/>
    <mergeCell ref="C116:D116"/>
    <mergeCell ref="C161:D161"/>
    <mergeCell ref="C159:D159"/>
    <mergeCell ref="C160:D160"/>
    <mergeCell ref="B140:B148"/>
    <mergeCell ref="C140:J140"/>
    <mergeCell ref="F141:G148"/>
    <mergeCell ref="C143:D143"/>
    <mergeCell ref="C144:D144"/>
    <mergeCell ref="C146:D146"/>
    <mergeCell ref="C147:D147"/>
    <mergeCell ref="C179:D179"/>
    <mergeCell ref="C183:D183"/>
    <mergeCell ref="C184:D184"/>
    <mergeCell ref="B149:B157"/>
    <mergeCell ref="C149:J149"/>
    <mergeCell ref="F150:G157"/>
    <mergeCell ref="C152:D152"/>
    <mergeCell ref="B158:B166"/>
    <mergeCell ref="C158:J158"/>
    <mergeCell ref="F159:G166"/>
    <mergeCell ref="C197:D197"/>
    <mergeCell ref="C186:D186"/>
    <mergeCell ref="C187:D187"/>
    <mergeCell ref="B167:B175"/>
    <mergeCell ref="C167:J167"/>
    <mergeCell ref="F168:G175"/>
    <mergeCell ref="C170:D170"/>
    <mergeCell ref="B176:B184"/>
    <mergeCell ref="C176:J176"/>
    <mergeCell ref="F177:G184"/>
    <mergeCell ref="C216:D216"/>
    <mergeCell ref="C217:D217"/>
    <mergeCell ref="C218:D218"/>
    <mergeCell ref="B185:B193"/>
    <mergeCell ref="C185:J185"/>
    <mergeCell ref="F186:G193"/>
    <mergeCell ref="C188:D188"/>
    <mergeCell ref="B194:B202"/>
    <mergeCell ref="C194:J194"/>
    <mergeCell ref="F195:G202"/>
    <mergeCell ref="C225:D225"/>
    <mergeCell ref="C226:D226"/>
    <mergeCell ref="C227:D227"/>
    <mergeCell ref="B203:B211"/>
    <mergeCell ref="C203:J203"/>
    <mergeCell ref="F204:G211"/>
    <mergeCell ref="C206:D206"/>
    <mergeCell ref="C212:J212"/>
    <mergeCell ref="F213:G220"/>
    <mergeCell ref="C215:D215"/>
    <mergeCell ref="C233:D233"/>
    <mergeCell ref="C234:D234"/>
    <mergeCell ref="C235:D235"/>
    <mergeCell ref="C219:D219"/>
    <mergeCell ref="C220:D220"/>
    <mergeCell ref="C221:J221"/>
    <mergeCell ref="C222:D222"/>
    <mergeCell ref="F222:G229"/>
    <mergeCell ref="C223:D223"/>
    <mergeCell ref="C224:D224"/>
    <mergeCell ref="C242:D242"/>
    <mergeCell ref="C243:D243"/>
    <mergeCell ref="C244:D244"/>
    <mergeCell ref="C228:D228"/>
    <mergeCell ref="C229:D229"/>
    <mergeCell ref="B230:B238"/>
    <mergeCell ref="C230:J230"/>
    <mergeCell ref="C231:D231"/>
    <mergeCell ref="F231:G238"/>
    <mergeCell ref="C232:D232"/>
    <mergeCell ref="C251:D251"/>
    <mergeCell ref="C252:D252"/>
    <mergeCell ref="C253:D253"/>
    <mergeCell ref="C236:D236"/>
    <mergeCell ref="C237:D237"/>
    <mergeCell ref="C238:D238"/>
    <mergeCell ref="C239:J239"/>
    <mergeCell ref="C240:D240"/>
    <mergeCell ref="F240:G247"/>
    <mergeCell ref="C241:D241"/>
    <mergeCell ref="C260:D260"/>
    <mergeCell ref="C261:D261"/>
    <mergeCell ref="C262:D262"/>
    <mergeCell ref="C245:D245"/>
    <mergeCell ref="C246:D246"/>
    <mergeCell ref="C247:D247"/>
    <mergeCell ref="C248:J248"/>
    <mergeCell ref="C249:D249"/>
    <mergeCell ref="F249:G256"/>
    <mergeCell ref="C250:D250"/>
    <mergeCell ref="C263:D263"/>
    <mergeCell ref="C264:D264"/>
    <mergeCell ref="C265:D265"/>
    <mergeCell ref="C254:D254"/>
    <mergeCell ref="C255:D255"/>
    <mergeCell ref="C256:D256"/>
    <mergeCell ref="C257:J257"/>
    <mergeCell ref="C258:D258"/>
    <mergeCell ref="F258:G265"/>
    <mergeCell ref="C259:D259"/>
    <mergeCell ref="C280:D280"/>
    <mergeCell ref="C266:J266"/>
    <mergeCell ref="C267:D267"/>
    <mergeCell ref="F267:G274"/>
    <mergeCell ref="C268:D268"/>
    <mergeCell ref="C269:D269"/>
    <mergeCell ref="C270:D270"/>
    <mergeCell ref="C271:D271"/>
    <mergeCell ref="L290:P290"/>
    <mergeCell ref="C272:D272"/>
    <mergeCell ref="C273:D273"/>
    <mergeCell ref="C274:D274"/>
    <mergeCell ref="C275:J275"/>
    <mergeCell ref="C276:D276"/>
    <mergeCell ref="F276:G283"/>
    <mergeCell ref="C277:D277"/>
    <mergeCell ref="C278:D278"/>
    <mergeCell ref="C279:D279"/>
    <mergeCell ref="A28:N28"/>
    <mergeCell ref="A291:D291"/>
    <mergeCell ref="A293:C294"/>
    <mergeCell ref="L294:P294"/>
    <mergeCell ref="A23:J23"/>
    <mergeCell ref="C281:D281"/>
    <mergeCell ref="C282:D282"/>
    <mergeCell ref="C283:D283"/>
    <mergeCell ref="A286:F286"/>
    <mergeCell ref="A290:C290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2"/>
  <sheetViews>
    <sheetView view="pageBreakPreview" zoomScale="75" zoomScaleSheetLayoutView="75" zoomScalePageLayoutView="0" workbookViewId="0" topLeftCell="A7">
      <selection activeCell="A19" sqref="A19:N19"/>
    </sheetView>
  </sheetViews>
  <sheetFormatPr defaultColWidth="9.140625" defaultRowHeight="15"/>
  <cols>
    <col min="1" max="1" width="7.421875" style="0" customWidth="1"/>
    <col min="2" max="2" width="0.2890625" style="0" hidden="1" customWidth="1"/>
    <col min="3" max="3" width="25.140625" style="0" customWidth="1"/>
    <col min="4" max="4" width="41.57421875" style="0" customWidth="1"/>
    <col min="5" max="5" width="19.7109375" style="0" customWidth="1"/>
    <col min="6" max="6" width="25.28125" style="0" customWidth="1"/>
    <col min="7" max="7" width="21.00390625" style="0" customWidth="1"/>
    <col min="8" max="8" width="20.57421875" style="0" customWidth="1"/>
    <col min="9" max="9" width="15.8515625" style="0" customWidth="1"/>
    <col min="10" max="10" width="31.140625" style="0" customWidth="1"/>
    <col min="11" max="11" width="0.2890625" style="0" hidden="1" customWidth="1"/>
    <col min="12" max="12" width="10.28125" style="0" hidden="1" customWidth="1"/>
    <col min="13" max="13" width="9.57421875" style="0" hidden="1" customWidth="1"/>
    <col min="14" max="14" width="7.28125" style="0" hidden="1" customWidth="1"/>
    <col min="15" max="15" width="9.140625" style="0" hidden="1" customWidth="1"/>
    <col min="16" max="16" width="7.28125" style="0" hidden="1" customWidth="1"/>
    <col min="17" max="17" width="6.28125" style="0" hidden="1" customWidth="1"/>
    <col min="18" max="18" width="10.00390625" style="0" hidden="1" customWidth="1"/>
    <col min="19" max="19" width="7.140625" style="0" hidden="1" customWidth="1"/>
    <col min="20" max="21" width="9.140625" style="0" hidden="1" customWidth="1"/>
    <col min="22" max="22" width="5.421875" style="0" customWidth="1"/>
    <col min="23" max="26" width="9.140625" style="0" hidden="1" customWidth="1"/>
  </cols>
  <sheetData>
    <row r="1" spans="8:26" s="102" customFormat="1" ht="15.75" customHeight="1">
      <c r="H1" s="225" t="s">
        <v>2</v>
      </c>
      <c r="I1" s="225"/>
      <c r="J1" s="225"/>
      <c r="K1" s="225"/>
      <c r="L1" s="225"/>
      <c r="M1" s="225"/>
      <c r="N1" s="225"/>
      <c r="O1" s="225"/>
      <c r="P1" s="225"/>
      <c r="V1" s="103"/>
      <c r="W1" s="103"/>
      <c r="X1" s="103"/>
      <c r="Y1" s="103"/>
      <c r="Z1" s="103"/>
    </row>
    <row r="2" spans="8:26" s="102" customFormat="1" ht="18.75" customHeight="1">
      <c r="H2" s="225" t="s">
        <v>14</v>
      </c>
      <c r="I2" s="225"/>
      <c r="J2" s="225"/>
      <c r="K2" s="225"/>
      <c r="L2" s="225"/>
      <c r="M2" s="225"/>
      <c r="N2" s="225"/>
      <c r="O2" s="225"/>
      <c r="P2" s="225"/>
      <c r="V2" s="103"/>
      <c r="W2" s="103"/>
      <c r="X2" s="103"/>
      <c r="Y2" s="103"/>
      <c r="Z2" s="103"/>
    </row>
    <row r="3" spans="8:26" s="102" customFormat="1" ht="34.5" customHeight="1">
      <c r="H3" s="216" t="s">
        <v>22</v>
      </c>
      <c r="I3" s="216"/>
      <c r="J3" s="216"/>
      <c r="K3" s="216"/>
      <c r="L3" s="216"/>
      <c r="M3" s="216"/>
      <c r="N3" s="216"/>
      <c r="O3" s="216"/>
      <c r="P3" s="216"/>
      <c r="V3" s="104"/>
      <c r="W3" s="104"/>
      <c r="X3" s="104"/>
      <c r="Y3" s="104"/>
      <c r="Z3" s="104"/>
    </row>
    <row r="4" spans="8:26" s="102" customFormat="1" ht="23.25" customHeight="1">
      <c r="H4" s="221" t="s">
        <v>9</v>
      </c>
      <c r="I4" s="221"/>
      <c r="J4" s="221"/>
      <c r="K4" s="221"/>
      <c r="L4" s="221"/>
      <c r="M4" s="221"/>
      <c r="N4" s="221"/>
      <c r="O4" s="221"/>
      <c r="P4" s="221"/>
      <c r="V4" s="105"/>
      <c r="W4" s="105"/>
      <c r="X4" s="105"/>
      <c r="Y4" s="105"/>
      <c r="Z4" s="105"/>
    </row>
    <row r="5" spans="1:26" s="102" customFormat="1" ht="31.5" customHeight="1" hidden="1">
      <c r="A5" s="106"/>
      <c r="B5" s="106"/>
      <c r="C5" s="106"/>
      <c r="D5" s="106"/>
      <c r="E5" s="106"/>
      <c r="F5" s="106"/>
      <c r="G5" s="106"/>
      <c r="U5" s="228" t="s">
        <v>8</v>
      </c>
      <c r="V5" s="228"/>
      <c r="W5" s="228"/>
      <c r="X5" s="228"/>
      <c r="Y5" s="228"/>
      <c r="Z5" s="228"/>
    </row>
    <row r="6" spans="1:26" s="102" customFormat="1" ht="22.5" customHeight="1">
      <c r="A6" s="106"/>
      <c r="B6" s="106"/>
      <c r="C6" s="106"/>
      <c r="D6" s="106"/>
      <c r="E6" s="106"/>
      <c r="F6" s="106"/>
      <c r="G6" s="106"/>
      <c r="H6" s="232" t="s">
        <v>179</v>
      </c>
      <c r="I6" s="232"/>
      <c r="J6" s="232"/>
      <c r="U6" s="107"/>
      <c r="V6" s="107"/>
      <c r="W6" s="107"/>
      <c r="X6" s="107"/>
      <c r="Y6" s="107"/>
      <c r="Z6" s="107"/>
    </row>
    <row r="7" spans="1:26" s="102" customFormat="1" ht="17.25">
      <c r="A7" s="229" t="s">
        <v>84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108"/>
      <c r="R7" s="108"/>
      <c r="S7" s="108"/>
      <c r="T7" s="108"/>
      <c r="U7" s="108"/>
      <c r="V7" s="109"/>
      <c r="W7" s="109"/>
      <c r="X7" s="109"/>
      <c r="Y7" s="109"/>
      <c r="Z7" s="109"/>
    </row>
    <row r="8" spans="1:26" s="102" customFormat="1" ht="17.25">
      <c r="A8" s="230" t="s">
        <v>96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108"/>
      <c r="R8" s="108"/>
      <c r="S8" s="108"/>
      <c r="T8" s="108"/>
      <c r="U8" s="108"/>
      <c r="V8" s="109"/>
      <c r="W8" s="109"/>
      <c r="X8" s="109"/>
      <c r="Y8" s="109"/>
      <c r="Z8" s="109"/>
    </row>
    <row r="9" spans="1:21" s="102" customFormat="1" ht="3" customHeight="1">
      <c r="A9" s="110"/>
      <c r="B9" s="110"/>
      <c r="C9" s="110"/>
      <c r="D9" s="110"/>
      <c r="E9" s="110"/>
      <c r="F9" s="110"/>
      <c r="G9" s="110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</row>
    <row r="10" spans="1:21" s="102" customFormat="1" ht="18" hidden="1">
      <c r="A10" s="110"/>
      <c r="B10" s="110"/>
      <c r="C10" s="110"/>
      <c r="D10" s="110"/>
      <c r="E10" s="110"/>
      <c r="F10" s="110"/>
      <c r="G10" s="110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</row>
    <row r="11" spans="1:21" s="102" customFormat="1" ht="29.25" customHeight="1">
      <c r="A11" s="215">
        <v>1</v>
      </c>
      <c r="B11" s="227">
        <v>28000000</v>
      </c>
      <c r="C11" s="227"/>
      <c r="D11" s="227"/>
      <c r="E11" s="231" t="s">
        <v>15</v>
      </c>
      <c r="F11" s="231"/>
      <c r="G11" s="231"/>
      <c r="H11" s="231"/>
      <c r="I11" s="231"/>
      <c r="J11" s="112">
        <v>38694358</v>
      </c>
      <c r="K11" s="113"/>
      <c r="L11" s="113"/>
      <c r="M11" s="113"/>
      <c r="N11" s="113"/>
      <c r="O11" s="113"/>
      <c r="P11" s="113"/>
      <c r="Q11" s="220"/>
      <c r="R11" s="220"/>
      <c r="S11" s="111"/>
      <c r="T11" s="111"/>
      <c r="U11" s="111"/>
    </row>
    <row r="12" spans="1:21" s="102" customFormat="1" ht="21" customHeight="1">
      <c r="A12" s="215"/>
      <c r="B12" s="217" t="s">
        <v>85</v>
      </c>
      <c r="C12" s="217"/>
      <c r="D12" s="217"/>
      <c r="E12" s="221" t="s">
        <v>9</v>
      </c>
      <c r="F12" s="217"/>
      <c r="G12" s="217"/>
      <c r="H12" s="217"/>
      <c r="I12" s="217"/>
      <c r="J12" s="221" t="s">
        <v>86</v>
      </c>
      <c r="K12" s="217"/>
      <c r="L12" s="217"/>
      <c r="M12" s="217"/>
      <c r="N12" s="217"/>
      <c r="O12" s="217"/>
      <c r="P12" s="217"/>
      <c r="Q12" s="111"/>
      <c r="R12" s="111"/>
      <c r="S12" s="111"/>
      <c r="T12" s="111"/>
      <c r="U12" s="111"/>
    </row>
    <row r="13" spans="1:21" s="102" customFormat="1" ht="21" customHeight="1">
      <c r="A13" s="215">
        <v>2</v>
      </c>
      <c r="B13" s="227">
        <v>2810000</v>
      </c>
      <c r="C13" s="227"/>
      <c r="D13" s="227"/>
      <c r="E13" s="226" t="s">
        <v>15</v>
      </c>
      <c r="F13" s="226"/>
      <c r="G13" s="226"/>
      <c r="H13" s="226"/>
      <c r="I13" s="226"/>
      <c r="J13" s="112">
        <v>38694358</v>
      </c>
      <c r="K13" s="113"/>
      <c r="L13" s="113"/>
      <c r="M13" s="113"/>
      <c r="N13" s="113"/>
      <c r="O13" s="113"/>
      <c r="P13" s="113"/>
      <c r="Q13" s="111"/>
      <c r="R13" s="111"/>
      <c r="S13" s="111"/>
      <c r="T13" s="111"/>
      <c r="U13" s="111"/>
    </row>
    <row r="14" spans="1:21" s="102" customFormat="1" ht="15.75" customHeight="1">
      <c r="A14" s="215"/>
      <c r="B14" s="217" t="s">
        <v>85</v>
      </c>
      <c r="C14" s="217"/>
      <c r="D14" s="217"/>
      <c r="E14" s="221" t="s">
        <v>9</v>
      </c>
      <c r="F14" s="217"/>
      <c r="G14" s="217"/>
      <c r="H14" s="217"/>
      <c r="I14" s="217"/>
      <c r="J14" s="221" t="s">
        <v>86</v>
      </c>
      <c r="K14" s="217"/>
      <c r="L14" s="217"/>
      <c r="M14" s="217"/>
      <c r="N14" s="217"/>
      <c r="O14" s="217"/>
      <c r="P14" s="217"/>
      <c r="Q14" s="111"/>
      <c r="R14" s="111"/>
      <c r="S14" s="111"/>
      <c r="T14" s="111"/>
      <c r="U14" s="111"/>
    </row>
    <row r="15" spans="1:21" s="102" customFormat="1" ht="30" customHeight="1">
      <c r="A15" s="215">
        <v>3</v>
      </c>
      <c r="B15" s="227">
        <v>2818340</v>
      </c>
      <c r="C15" s="227"/>
      <c r="D15" s="227"/>
      <c r="E15" s="219">
        <v>8340</v>
      </c>
      <c r="F15" s="219"/>
      <c r="G15" s="114">
        <v>540</v>
      </c>
      <c r="H15" s="216" t="s">
        <v>25</v>
      </c>
      <c r="I15" s="216"/>
      <c r="J15" s="115">
        <v>14100000000</v>
      </c>
      <c r="K15" s="116"/>
      <c r="L15" s="116"/>
      <c r="M15" s="116"/>
      <c r="N15" s="116"/>
      <c r="O15" s="116"/>
      <c r="P15" s="116"/>
      <c r="Q15" s="111"/>
      <c r="R15" s="111"/>
      <c r="S15" s="111"/>
      <c r="T15" s="111"/>
      <c r="U15" s="111"/>
    </row>
    <row r="16" spans="1:21" s="102" customFormat="1" ht="64.5" customHeight="1">
      <c r="A16" s="215"/>
      <c r="B16" s="217" t="s">
        <v>85</v>
      </c>
      <c r="C16" s="217"/>
      <c r="D16" s="217"/>
      <c r="E16" s="217" t="s">
        <v>87</v>
      </c>
      <c r="F16" s="217"/>
      <c r="G16" s="117" t="s">
        <v>88</v>
      </c>
      <c r="H16" s="217" t="s">
        <v>89</v>
      </c>
      <c r="I16" s="217"/>
      <c r="J16" s="118" t="s">
        <v>90</v>
      </c>
      <c r="K16" s="119"/>
      <c r="L16" s="218"/>
      <c r="M16" s="218"/>
      <c r="N16" s="218"/>
      <c r="O16" s="218"/>
      <c r="P16" s="218"/>
      <c r="Q16" s="111"/>
      <c r="R16" s="111"/>
      <c r="S16" s="111"/>
      <c r="T16" s="111"/>
      <c r="U16" s="111"/>
    </row>
    <row r="17" spans="1:26" s="94" customFormat="1" ht="47.25" customHeight="1">
      <c r="A17" s="211" t="s">
        <v>178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120"/>
      <c r="R17" s="95"/>
      <c r="S17" s="95"/>
      <c r="T17" s="95"/>
      <c r="U17" s="95"/>
      <c r="V17" s="98"/>
      <c r="W17" s="98"/>
      <c r="X17" s="98"/>
      <c r="Y17" s="98"/>
      <c r="Z17" s="98"/>
    </row>
    <row r="18" spans="1:21" ht="5.25" customHeight="1">
      <c r="A18" s="212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1:26" ht="132.75" customHeight="1">
      <c r="A19" s="213" t="s">
        <v>97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51"/>
      <c r="P19" s="51"/>
      <c r="Q19" s="51"/>
      <c r="R19" s="51"/>
      <c r="S19" s="51"/>
      <c r="T19" s="51"/>
      <c r="U19" s="51"/>
      <c r="V19" s="8"/>
      <c r="W19" s="8"/>
      <c r="X19" s="8"/>
      <c r="Y19" s="8"/>
      <c r="Z19" s="8"/>
    </row>
    <row r="20" spans="1:21" ht="14.25" customHeight="1" hidden="1">
      <c r="A20" s="214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101"/>
      <c r="M20" s="101"/>
      <c r="N20" s="101"/>
      <c r="O20" s="50"/>
      <c r="P20" s="50"/>
      <c r="Q20" s="50"/>
      <c r="R20" s="50"/>
      <c r="S20" s="50"/>
      <c r="T20" s="50"/>
      <c r="U20" s="50"/>
    </row>
    <row r="21" spans="1:21" ht="20.25" customHeight="1">
      <c r="A21" s="138" t="s">
        <v>159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50"/>
      <c r="P21" s="50"/>
      <c r="Q21" s="50"/>
      <c r="R21" s="50"/>
      <c r="S21" s="50"/>
      <c r="T21" s="50"/>
      <c r="U21" s="50"/>
    </row>
    <row r="22" spans="1:21" ht="20.25" customHeight="1">
      <c r="A22" s="138" t="s">
        <v>172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50"/>
      <c r="P22" s="50"/>
      <c r="Q22" s="50"/>
      <c r="R22" s="50"/>
      <c r="S22" s="50"/>
      <c r="T22" s="50"/>
      <c r="U22" s="50"/>
    </row>
    <row r="23" spans="1:21" s="27" customFormat="1" ht="19.5" customHeight="1">
      <c r="A23" s="138" t="s">
        <v>158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52"/>
      <c r="P23" s="52"/>
      <c r="Q23" s="52"/>
      <c r="R23" s="52"/>
      <c r="S23" s="52"/>
      <c r="T23" s="52"/>
      <c r="U23" s="52"/>
    </row>
    <row r="24" spans="1:21" s="27" customFormat="1" ht="19.5" customHeight="1">
      <c r="A24" s="138" t="s">
        <v>166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52"/>
      <c r="P24" s="52"/>
      <c r="Q24" s="52"/>
      <c r="R24" s="52"/>
      <c r="S24" s="52"/>
      <c r="T24" s="52"/>
      <c r="U24" s="52"/>
    </row>
    <row r="25" spans="1:21" ht="34.5" customHeight="1">
      <c r="A25" s="223" t="s">
        <v>95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0"/>
      <c r="P25" s="20"/>
      <c r="Q25" s="20"/>
      <c r="R25" s="20"/>
      <c r="S25" s="20"/>
      <c r="T25" s="20"/>
      <c r="U25" s="20"/>
    </row>
    <row r="26" spans="1:21" ht="14.25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20"/>
      <c r="P26" s="20"/>
      <c r="Q26" s="20"/>
      <c r="R26" s="20"/>
      <c r="S26" s="20"/>
      <c r="T26" s="20"/>
      <c r="U26" s="20"/>
    </row>
    <row r="27" spans="1:21" ht="24.75" customHeight="1">
      <c r="A27" s="91" t="s">
        <v>37</v>
      </c>
      <c r="B27" s="97"/>
      <c r="C27" s="209" t="s">
        <v>51</v>
      </c>
      <c r="D27" s="209"/>
      <c r="E27" s="209"/>
      <c r="F27" s="209"/>
      <c r="G27" s="209"/>
      <c r="H27" s="209"/>
      <c r="I27" s="96"/>
      <c r="J27" s="96"/>
      <c r="K27" s="96"/>
      <c r="L27" s="96"/>
      <c r="M27" s="96"/>
      <c r="N27" s="96"/>
      <c r="O27" s="20"/>
      <c r="P27" s="20"/>
      <c r="Q27" s="20"/>
      <c r="R27" s="20"/>
      <c r="S27" s="20"/>
      <c r="T27" s="20"/>
      <c r="U27" s="20"/>
    </row>
    <row r="28" spans="1:21" ht="21.75" customHeight="1">
      <c r="A28" s="91" t="s">
        <v>16</v>
      </c>
      <c r="B28" s="97"/>
      <c r="C28" s="209" t="s">
        <v>92</v>
      </c>
      <c r="D28" s="209"/>
      <c r="E28" s="209"/>
      <c r="F28" s="209"/>
      <c r="G28" s="209"/>
      <c r="H28" s="209"/>
      <c r="I28" s="96"/>
      <c r="J28" s="96"/>
      <c r="K28" s="96"/>
      <c r="L28" s="96"/>
      <c r="M28" s="96"/>
      <c r="N28" s="96"/>
      <c r="O28" s="98"/>
      <c r="P28" s="98"/>
      <c r="Q28" s="98"/>
      <c r="R28" s="98"/>
      <c r="S28" s="98"/>
      <c r="T28" s="98"/>
      <c r="U28" s="98"/>
    </row>
    <row r="29" spans="1:21" ht="21.75" customHeight="1">
      <c r="A29" s="91" t="s">
        <v>17</v>
      </c>
      <c r="B29" s="97"/>
      <c r="C29" s="209" t="s">
        <v>91</v>
      </c>
      <c r="D29" s="209"/>
      <c r="E29" s="209"/>
      <c r="F29" s="209"/>
      <c r="G29" s="209"/>
      <c r="H29" s="209"/>
      <c r="I29" s="96"/>
      <c r="J29" s="96"/>
      <c r="K29" s="96"/>
      <c r="L29" s="96"/>
      <c r="M29" s="96"/>
      <c r="N29" s="96"/>
      <c r="O29" s="98"/>
      <c r="P29" s="98"/>
      <c r="Q29" s="98"/>
      <c r="R29" s="98"/>
      <c r="S29" s="98"/>
      <c r="T29" s="98"/>
      <c r="U29" s="98"/>
    </row>
    <row r="30" spans="1:21" ht="21.75" customHeight="1">
      <c r="A30" s="91" t="s">
        <v>21</v>
      </c>
      <c r="B30" s="99"/>
      <c r="C30" s="209" t="s">
        <v>52</v>
      </c>
      <c r="D30" s="209"/>
      <c r="E30" s="209"/>
      <c r="F30" s="209"/>
      <c r="G30" s="209"/>
      <c r="H30" s="209"/>
      <c r="I30" s="96"/>
      <c r="J30" s="96"/>
      <c r="K30" s="96"/>
      <c r="L30" s="96"/>
      <c r="M30" s="96"/>
      <c r="N30" s="96"/>
      <c r="O30" s="98"/>
      <c r="P30" s="98"/>
      <c r="Q30" s="98"/>
      <c r="R30" s="98"/>
      <c r="S30" s="98"/>
      <c r="T30" s="98"/>
      <c r="U30" s="98"/>
    </row>
    <row r="31" spans="1:21" ht="18.75" customHeight="1">
      <c r="A31" s="91">
        <v>4</v>
      </c>
      <c r="B31" s="99"/>
      <c r="C31" s="209" t="s">
        <v>53</v>
      </c>
      <c r="D31" s="209"/>
      <c r="E31" s="209"/>
      <c r="F31" s="209"/>
      <c r="G31" s="209"/>
      <c r="H31" s="209"/>
      <c r="I31" s="100"/>
      <c r="J31" s="100"/>
      <c r="K31" s="100"/>
      <c r="L31" s="101"/>
      <c r="M31" s="101"/>
      <c r="N31" s="101"/>
      <c r="O31" s="101"/>
      <c r="P31" s="101"/>
      <c r="Q31" s="101"/>
      <c r="R31" s="101"/>
      <c r="S31" s="101"/>
      <c r="T31" s="101"/>
      <c r="U31" s="101"/>
    </row>
    <row r="32" spans="1:21" ht="57" customHeight="1">
      <c r="A32" s="223" t="s">
        <v>98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</row>
    <row r="33" spans="1:26" ht="18" customHeight="1">
      <c r="A33" s="139" t="s">
        <v>54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</row>
    <row r="34" spans="1:7" ht="10.5" customHeight="1">
      <c r="A34" s="2"/>
      <c r="B34" s="2"/>
      <c r="C34" s="2"/>
      <c r="D34" s="2"/>
      <c r="E34" s="2"/>
      <c r="F34" s="2"/>
      <c r="G34" s="16"/>
    </row>
    <row r="35" spans="1:10" ht="21.75" customHeight="1">
      <c r="A35" s="184" t="s">
        <v>37</v>
      </c>
      <c r="B35" s="53" t="s">
        <v>36</v>
      </c>
      <c r="C35" s="210" t="s">
        <v>93</v>
      </c>
      <c r="D35" s="210"/>
      <c r="E35" s="210"/>
      <c r="F35" s="210"/>
      <c r="G35" s="210"/>
      <c r="H35" s="210"/>
      <c r="I35" s="4"/>
      <c r="J35" s="22"/>
    </row>
    <row r="36" spans="1:10" ht="3.75" customHeight="1">
      <c r="A36" s="184"/>
      <c r="B36" s="53"/>
      <c r="C36" s="210"/>
      <c r="D36" s="210"/>
      <c r="E36" s="210"/>
      <c r="F36" s="210"/>
      <c r="G36" s="210"/>
      <c r="H36" s="210"/>
      <c r="I36" s="36"/>
      <c r="J36" s="23"/>
    </row>
    <row r="37" spans="1:10" ht="15">
      <c r="A37" s="17">
        <v>1</v>
      </c>
      <c r="B37" s="184">
        <v>2</v>
      </c>
      <c r="C37" s="184"/>
      <c r="D37" s="184"/>
      <c r="E37" s="184"/>
      <c r="F37" s="184"/>
      <c r="G37" s="184"/>
      <c r="H37" s="184"/>
      <c r="I37" s="23"/>
      <c r="J37" s="4"/>
    </row>
    <row r="38" spans="1:10" ht="18.75" customHeight="1">
      <c r="A38" s="17" t="s">
        <v>16</v>
      </c>
      <c r="B38" s="78" t="s">
        <v>23</v>
      </c>
      <c r="C38" s="203" t="s">
        <v>102</v>
      </c>
      <c r="D38" s="204"/>
      <c r="E38" s="204"/>
      <c r="F38" s="204"/>
      <c r="G38" s="204"/>
      <c r="H38" s="205"/>
      <c r="I38" s="23"/>
      <c r="J38" s="4"/>
    </row>
    <row r="39" spans="1:10" ht="20.25" customHeight="1">
      <c r="A39" s="17" t="s">
        <v>17</v>
      </c>
      <c r="B39" s="78" t="s">
        <v>24</v>
      </c>
      <c r="C39" s="203" t="s">
        <v>103</v>
      </c>
      <c r="D39" s="204"/>
      <c r="E39" s="204"/>
      <c r="F39" s="204"/>
      <c r="G39" s="204"/>
      <c r="H39" s="205"/>
      <c r="I39" s="23"/>
      <c r="J39" s="4"/>
    </row>
    <row r="40" spans="1:10" ht="21" customHeight="1">
      <c r="A40" s="19" t="s">
        <v>21</v>
      </c>
      <c r="B40" s="78" t="s">
        <v>28</v>
      </c>
      <c r="C40" s="203" t="s">
        <v>28</v>
      </c>
      <c r="D40" s="204"/>
      <c r="E40" s="204"/>
      <c r="F40" s="204"/>
      <c r="G40" s="204"/>
      <c r="H40" s="205"/>
      <c r="I40" s="37"/>
      <c r="J40" s="4"/>
    </row>
    <row r="41" spans="1:10" ht="23.25" customHeight="1">
      <c r="A41" s="17" t="s">
        <v>0</v>
      </c>
      <c r="B41" s="78" t="s">
        <v>29</v>
      </c>
      <c r="C41" s="203" t="s">
        <v>104</v>
      </c>
      <c r="D41" s="204"/>
      <c r="E41" s="204"/>
      <c r="F41" s="204"/>
      <c r="G41" s="204"/>
      <c r="H41" s="205"/>
      <c r="I41" s="38"/>
      <c r="J41" s="4"/>
    </row>
    <row r="42" spans="1:10" s="94" customFormat="1" ht="21.75" customHeight="1">
      <c r="A42" s="92" t="s">
        <v>1</v>
      </c>
      <c r="B42" s="78" t="s">
        <v>61</v>
      </c>
      <c r="C42" s="203" t="s">
        <v>105</v>
      </c>
      <c r="D42" s="204"/>
      <c r="E42" s="204"/>
      <c r="F42" s="204"/>
      <c r="G42" s="204"/>
      <c r="H42" s="205"/>
      <c r="I42" s="93"/>
      <c r="J42" s="93"/>
    </row>
    <row r="43" spans="1:10" ht="19.5" customHeight="1">
      <c r="A43" s="92" t="s">
        <v>26</v>
      </c>
      <c r="B43" s="78" t="s">
        <v>62</v>
      </c>
      <c r="C43" s="203" t="s">
        <v>106</v>
      </c>
      <c r="D43" s="204"/>
      <c r="E43" s="204"/>
      <c r="F43" s="204"/>
      <c r="G43" s="204"/>
      <c r="H43" s="205"/>
      <c r="I43" s="30"/>
      <c r="J43" s="4"/>
    </row>
    <row r="44" spans="1:10" ht="30" customHeight="1">
      <c r="A44" s="19" t="s">
        <v>27</v>
      </c>
      <c r="B44" s="78" t="s">
        <v>63</v>
      </c>
      <c r="C44" s="203" t="s">
        <v>107</v>
      </c>
      <c r="D44" s="204"/>
      <c r="E44" s="204"/>
      <c r="F44" s="204"/>
      <c r="G44" s="204"/>
      <c r="H44" s="205"/>
      <c r="I44" s="4"/>
      <c r="J44" s="4"/>
    </row>
    <row r="45" spans="1:10" ht="21.75" customHeight="1">
      <c r="A45" s="19" t="s">
        <v>31</v>
      </c>
      <c r="B45" s="78" t="s">
        <v>64</v>
      </c>
      <c r="C45" s="203" t="s">
        <v>108</v>
      </c>
      <c r="D45" s="204"/>
      <c r="E45" s="204"/>
      <c r="F45" s="204"/>
      <c r="G45" s="204"/>
      <c r="H45" s="205"/>
      <c r="I45" s="4"/>
      <c r="J45" s="4"/>
    </row>
    <row r="46" spans="1:10" ht="20.25" customHeight="1">
      <c r="A46" s="19" t="s">
        <v>44</v>
      </c>
      <c r="B46" s="78" t="s">
        <v>49</v>
      </c>
      <c r="C46" s="203" t="s">
        <v>109</v>
      </c>
      <c r="D46" s="204"/>
      <c r="E46" s="204"/>
      <c r="F46" s="204"/>
      <c r="G46" s="204"/>
      <c r="H46" s="205"/>
      <c r="I46" s="4"/>
      <c r="J46" s="4"/>
    </row>
    <row r="47" spans="1:10" ht="21" customHeight="1">
      <c r="A47" s="19" t="s">
        <v>45</v>
      </c>
      <c r="B47" s="78" t="s">
        <v>65</v>
      </c>
      <c r="C47" s="203" t="s">
        <v>110</v>
      </c>
      <c r="D47" s="204"/>
      <c r="E47" s="204"/>
      <c r="F47" s="204"/>
      <c r="G47" s="204"/>
      <c r="H47" s="205"/>
      <c r="I47" s="4"/>
      <c r="J47" s="4"/>
    </row>
    <row r="48" spans="1:10" ht="20.25" customHeight="1">
      <c r="A48" s="19" t="s">
        <v>46</v>
      </c>
      <c r="B48" s="78" t="s">
        <v>50</v>
      </c>
      <c r="C48" s="203" t="s">
        <v>111</v>
      </c>
      <c r="D48" s="204"/>
      <c r="E48" s="204"/>
      <c r="F48" s="204"/>
      <c r="G48" s="204"/>
      <c r="H48" s="205"/>
      <c r="I48" s="4"/>
      <c r="J48" s="4"/>
    </row>
    <row r="49" spans="1:10" ht="24" customHeight="1">
      <c r="A49" s="19" t="s">
        <v>47</v>
      </c>
      <c r="B49" s="78" t="s">
        <v>66</v>
      </c>
      <c r="C49" s="203" t="s">
        <v>112</v>
      </c>
      <c r="D49" s="204"/>
      <c r="E49" s="204"/>
      <c r="F49" s="204"/>
      <c r="G49" s="204"/>
      <c r="H49" s="205"/>
      <c r="I49" s="4"/>
      <c r="J49" s="4"/>
    </row>
    <row r="50" spans="1:10" ht="20.25" customHeight="1">
      <c r="A50" s="19" t="s">
        <v>48</v>
      </c>
      <c r="B50" s="78" t="s">
        <v>67</v>
      </c>
      <c r="C50" s="203" t="s">
        <v>113</v>
      </c>
      <c r="D50" s="204"/>
      <c r="E50" s="204"/>
      <c r="F50" s="204"/>
      <c r="G50" s="204"/>
      <c r="H50" s="205"/>
      <c r="I50" s="4"/>
      <c r="J50" s="4"/>
    </row>
    <row r="51" spans="1:10" ht="18.75" customHeight="1">
      <c r="A51" s="19" t="s">
        <v>60</v>
      </c>
      <c r="B51" s="78" t="s">
        <v>68</v>
      </c>
      <c r="C51" s="203" t="s">
        <v>114</v>
      </c>
      <c r="D51" s="204"/>
      <c r="E51" s="204"/>
      <c r="F51" s="204"/>
      <c r="G51" s="204"/>
      <c r="H51" s="205"/>
      <c r="I51" s="4"/>
      <c r="J51" s="4"/>
    </row>
    <row r="52" spans="1:10" ht="18.75" customHeight="1">
      <c r="A52" s="19" t="s">
        <v>69</v>
      </c>
      <c r="B52" s="78"/>
      <c r="C52" s="203" t="s">
        <v>115</v>
      </c>
      <c r="D52" s="204"/>
      <c r="E52" s="204"/>
      <c r="F52" s="204"/>
      <c r="G52" s="204"/>
      <c r="H52" s="205"/>
      <c r="I52" s="4"/>
      <c r="J52" s="4"/>
    </row>
    <row r="53" spans="1:10" ht="18.75" customHeight="1">
      <c r="A53" s="19" t="s">
        <v>70</v>
      </c>
      <c r="B53" s="78"/>
      <c r="C53" s="203" t="s">
        <v>116</v>
      </c>
      <c r="D53" s="204"/>
      <c r="E53" s="204"/>
      <c r="F53" s="204"/>
      <c r="G53" s="204"/>
      <c r="H53" s="205"/>
      <c r="I53" s="4"/>
      <c r="J53" s="4"/>
    </row>
    <row r="54" spans="1:10" ht="18.75" customHeight="1">
      <c r="A54" s="19" t="s">
        <v>99</v>
      </c>
      <c r="B54" s="78"/>
      <c r="C54" s="203" t="s">
        <v>117</v>
      </c>
      <c r="D54" s="204"/>
      <c r="E54" s="204"/>
      <c r="F54" s="204"/>
      <c r="G54" s="204"/>
      <c r="H54" s="205"/>
      <c r="I54" s="4"/>
      <c r="J54" s="4"/>
    </row>
    <row r="55" spans="1:10" ht="18.75" customHeight="1">
      <c r="A55" s="19" t="s">
        <v>100</v>
      </c>
      <c r="B55" s="78"/>
      <c r="C55" s="203" t="s">
        <v>118</v>
      </c>
      <c r="D55" s="204"/>
      <c r="E55" s="204"/>
      <c r="F55" s="204"/>
      <c r="G55" s="204"/>
      <c r="H55" s="205"/>
      <c r="I55" s="4"/>
      <c r="J55" s="4"/>
    </row>
    <row r="56" spans="1:10" ht="30" customHeight="1">
      <c r="A56" s="19" t="s">
        <v>101</v>
      </c>
      <c r="B56" s="78"/>
      <c r="C56" s="203" t="s">
        <v>119</v>
      </c>
      <c r="D56" s="204"/>
      <c r="E56" s="204"/>
      <c r="F56" s="204"/>
      <c r="G56" s="204"/>
      <c r="H56" s="205"/>
      <c r="I56" s="4"/>
      <c r="J56" s="4"/>
    </row>
    <row r="57" spans="1:10" ht="18.75" customHeight="1">
      <c r="A57" s="135" t="s">
        <v>160</v>
      </c>
      <c r="B57" s="136"/>
      <c r="C57" s="206" t="s">
        <v>161</v>
      </c>
      <c r="D57" s="206"/>
      <c r="E57" s="206"/>
      <c r="F57" s="206"/>
      <c r="G57" s="206"/>
      <c r="H57" s="206"/>
      <c r="I57" s="4"/>
      <c r="J57" s="4"/>
    </row>
    <row r="58" spans="1:10" ht="18.75" customHeight="1">
      <c r="A58" s="19" t="s">
        <v>173</v>
      </c>
      <c r="B58" s="78"/>
      <c r="C58" s="203" t="s">
        <v>174</v>
      </c>
      <c r="D58" s="204"/>
      <c r="E58" s="204"/>
      <c r="F58" s="204"/>
      <c r="G58" s="204"/>
      <c r="H58" s="205"/>
      <c r="I58" s="4"/>
      <c r="J58" s="4"/>
    </row>
    <row r="59" spans="1:10" ht="18" customHeight="1">
      <c r="A59" s="71"/>
      <c r="B59" s="121"/>
      <c r="C59" s="122"/>
      <c r="D59" s="122"/>
      <c r="E59" s="122"/>
      <c r="F59" s="122"/>
      <c r="G59" s="122"/>
      <c r="H59" s="122"/>
      <c r="I59" s="4"/>
      <c r="J59" s="4"/>
    </row>
    <row r="60" spans="1:10" ht="13.5" customHeight="1" hidden="1">
      <c r="A60" s="71"/>
      <c r="B60" s="43"/>
      <c r="C60" s="43"/>
      <c r="D60" s="43"/>
      <c r="E60" s="43"/>
      <c r="F60" s="43"/>
      <c r="G60" s="43"/>
      <c r="H60" s="43"/>
      <c r="I60" s="4"/>
      <c r="J60" s="4"/>
    </row>
    <row r="61" spans="1:10" ht="23.25" customHeight="1">
      <c r="A61" s="207" t="s">
        <v>55</v>
      </c>
      <c r="B61" s="207"/>
      <c r="C61" s="207"/>
      <c r="D61" s="207"/>
      <c r="E61" s="43"/>
      <c r="F61" s="43"/>
      <c r="G61" s="89" t="s">
        <v>57</v>
      </c>
      <c r="H61" s="43"/>
      <c r="I61" s="4"/>
      <c r="J61" s="4"/>
    </row>
    <row r="62" spans="1:7" ht="13.5" customHeight="1" hidden="1">
      <c r="A62" s="2"/>
      <c r="B62" s="2"/>
      <c r="C62" s="2"/>
      <c r="D62" s="2"/>
      <c r="E62" s="2"/>
      <c r="F62" s="2"/>
      <c r="G62" s="90" t="s">
        <v>57</v>
      </c>
    </row>
    <row r="63" spans="1:10" ht="21.75" customHeight="1">
      <c r="A63" s="187" t="s">
        <v>37</v>
      </c>
      <c r="B63" s="208" t="s">
        <v>36</v>
      </c>
      <c r="C63" s="208"/>
      <c r="D63" s="208"/>
      <c r="E63" s="184" t="s">
        <v>38</v>
      </c>
      <c r="F63" s="187" t="s">
        <v>43</v>
      </c>
      <c r="G63" s="209" t="s">
        <v>3</v>
      </c>
      <c r="H63" s="162"/>
      <c r="I63" s="4"/>
      <c r="J63" s="22"/>
    </row>
    <row r="64" spans="1:10" ht="3" customHeight="1" hidden="1">
      <c r="A64" s="188"/>
      <c r="B64" s="208"/>
      <c r="C64" s="208"/>
      <c r="D64" s="208"/>
      <c r="E64" s="184"/>
      <c r="F64" s="188"/>
      <c r="G64" s="209"/>
      <c r="H64" s="162"/>
      <c r="I64" s="36"/>
      <c r="J64" s="23"/>
    </row>
    <row r="65" spans="1:10" ht="18">
      <c r="A65" s="17">
        <v>1</v>
      </c>
      <c r="B65" s="184">
        <v>2</v>
      </c>
      <c r="C65" s="184"/>
      <c r="D65" s="184"/>
      <c r="E65" s="17">
        <v>3</v>
      </c>
      <c r="F65" s="77">
        <v>4</v>
      </c>
      <c r="G65" s="17">
        <v>5</v>
      </c>
      <c r="H65" s="23"/>
      <c r="I65" s="23"/>
      <c r="J65" s="4"/>
    </row>
    <row r="66" spans="1:10" ht="36.75" customHeight="1">
      <c r="A66" s="17" t="s">
        <v>16</v>
      </c>
      <c r="B66" s="78"/>
      <c r="C66" s="196" t="s">
        <v>102</v>
      </c>
      <c r="D66" s="197"/>
      <c r="E66" s="53"/>
      <c r="F66" s="124">
        <v>800000</v>
      </c>
      <c r="G66" s="58">
        <f>F66</f>
        <v>800000</v>
      </c>
      <c r="H66" s="70"/>
      <c r="I66" s="23"/>
      <c r="J66" s="4"/>
    </row>
    <row r="67" spans="1:10" ht="39" customHeight="1">
      <c r="A67" s="17" t="s">
        <v>17</v>
      </c>
      <c r="B67" s="78"/>
      <c r="C67" s="196" t="s">
        <v>103</v>
      </c>
      <c r="D67" s="197"/>
      <c r="E67" s="35"/>
      <c r="F67" s="124">
        <v>300000</v>
      </c>
      <c r="G67" s="58">
        <f aca="true" t="shared" si="0" ref="G67:G84">F67</f>
        <v>300000</v>
      </c>
      <c r="H67" s="70"/>
      <c r="I67" s="23"/>
      <c r="J67" s="4"/>
    </row>
    <row r="68" spans="1:10" ht="19.5" customHeight="1">
      <c r="A68" s="19" t="s">
        <v>21</v>
      </c>
      <c r="B68" s="78"/>
      <c r="C68" s="196" t="s">
        <v>28</v>
      </c>
      <c r="D68" s="197"/>
      <c r="E68" s="35"/>
      <c r="F68" s="124">
        <v>450000</v>
      </c>
      <c r="G68" s="58">
        <f t="shared" si="0"/>
        <v>450000</v>
      </c>
      <c r="H68" s="70"/>
      <c r="I68" s="37"/>
      <c r="J68" s="4"/>
    </row>
    <row r="69" spans="1:10" ht="50.25" customHeight="1">
      <c r="A69" s="17" t="s">
        <v>0</v>
      </c>
      <c r="B69" s="78"/>
      <c r="C69" s="196" t="s">
        <v>104</v>
      </c>
      <c r="D69" s="197"/>
      <c r="E69" s="35"/>
      <c r="F69" s="124">
        <v>1000000</v>
      </c>
      <c r="G69" s="58">
        <f t="shared" si="0"/>
        <v>1000000</v>
      </c>
      <c r="H69" s="70"/>
      <c r="I69" s="38"/>
      <c r="J69" s="4"/>
    </row>
    <row r="70" spans="1:10" ht="39" customHeight="1">
      <c r="A70" s="79" t="s">
        <v>1</v>
      </c>
      <c r="B70" s="78"/>
      <c r="C70" s="196" t="s">
        <v>105</v>
      </c>
      <c r="D70" s="197"/>
      <c r="E70" s="35"/>
      <c r="F70" s="124">
        <v>150000</v>
      </c>
      <c r="G70" s="58">
        <f t="shared" si="0"/>
        <v>150000</v>
      </c>
      <c r="H70" s="70"/>
      <c r="I70" s="4"/>
      <c r="J70" s="4"/>
    </row>
    <row r="71" spans="1:10" ht="33.75" customHeight="1">
      <c r="A71" s="19" t="s">
        <v>26</v>
      </c>
      <c r="B71" s="78"/>
      <c r="C71" s="196" t="s">
        <v>106</v>
      </c>
      <c r="D71" s="197"/>
      <c r="E71" s="35"/>
      <c r="F71" s="124">
        <v>650000</v>
      </c>
      <c r="G71" s="58">
        <f t="shared" si="0"/>
        <v>650000</v>
      </c>
      <c r="H71" s="70"/>
      <c r="I71" s="30"/>
      <c r="J71" s="4"/>
    </row>
    <row r="72" spans="1:10" ht="51" customHeight="1">
      <c r="A72" s="19" t="s">
        <v>27</v>
      </c>
      <c r="B72" s="78"/>
      <c r="C72" s="196" t="s">
        <v>107</v>
      </c>
      <c r="D72" s="197"/>
      <c r="E72" s="35"/>
      <c r="F72" s="124">
        <v>2700000</v>
      </c>
      <c r="G72" s="58">
        <f t="shared" si="0"/>
        <v>2700000</v>
      </c>
      <c r="H72" s="70"/>
      <c r="I72" s="4"/>
      <c r="J72" s="4"/>
    </row>
    <row r="73" spans="1:10" ht="48.75" customHeight="1">
      <c r="A73" s="19" t="s">
        <v>31</v>
      </c>
      <c r="B73" s="78"/>
      <c r="C73" s="196" t="s">
        <v>108</v>
      </c>
      <c r="D73" s="197"/>
      <c r="E73" s="35"/>
      <c r="F73" s="124">
        <v>8210592</v>
      </c>
      <c r="G73" s="58">
        <f t="shared" si="0"/>
        <v>8210592</v>
      </c>
      <c r="H73" s="70"/>
      <c r="I73" s="4"/>
      <c r="J73" s="4"/>
    </row>
    <row r="74" spans="1:10" ht="39" customHeight="1">
      <c r="A74" s="19" t="s">
        <v>44</v>
      </c>
      <c r="B74" s="78"/>
      <c r="C74" s="196" t="s">
        <v>109</v>
      </c>
      <c r="D74" s="197"/>
      <c r="E74" s="35"/>
      <c r="F74" s="124">
        <v>1900000</v>
      </c>
      <c r="G74" s="58">
        <f t="shared" si="0"/>
        <v>1900000</v>
      </c>
      <c r="H74" s="70"/>
      <c r="I74" s="4"/>
      <c r="J74" s="4"/>
    </row>
    <row r="75" spans="1:10" ht="48" customHeight="1">
      <c r="A75" s="19" t="s">
        <v>45</v>
      </c>
      <c r="B75" s="78"/>
      <c r="C75" s="196" t="s">
        <v>110</v>
      </c>
      <c r="D75" s="197"/>
      <c r="E75" s="35"/>
      <c r="F75" s="124">
        <v>1000000</v>
      </c>
      <c r="G75" s="58">
        <f t="shared" si="0"/>
        <v>1000000</v>
      </c>
      <c r="H75" s="70"/>
      <c r="I75" s="4"/>
      <c r="J75" s="4"/>
    </row>
    <row r="76" spans="1:10" ht="34.5" customHeight="1">
      <c r="A76" s="19" t="s">
        <v>46</v>
      </c>
      <c r="B76" s="78"/>
      <c r="C76" s="196" t="s">
        <v>111</v>
      </c>
      <c r="D76" s="197"/>
      <c r="E76" s="35"/>
      <c r="F76" s="124">
        <v>2500000</v>
      </c>
      <c r="G76" s="58">
        <f t="shared" si="0"/>
        <v>2500000</v>
      </c>
      <c r="H76" s="70"/>
      <c r="I76" s="4"/>
      <c r="J76" s="4"/>
    </row>
    <row r="77" spans="1:10" ht="41.25" customHeight="1">
      <c r="A77" s="19" t="s">
        <v>47</v>
      </c>
      <c r="B77" s="78"/>
      <c r="C77" s="196" t="s">
        <v>112</v>
      </c>
      <c r="D77" s="197"/>
      <c r="E77" s="35"/>
      <c r="F77" s="124">
        <v>100000</v>
      </c>
      <c r="G77" s="58">
        <f t="shared" si="0"/>
        <v>100000</v>
      </c>
      <c r="H77" s="70"/>
      <c r="I77" s="4"/>
      <c r="J77" s="4"/>
    </row>
    <row r="78" spans="1:10" ht="36" customHeight="1">
      <c r="A78" s="75" t="s">
        <v>48</v>
      </c>
      <c r="B78" s="78"/>
      <c r="C78" s="196" t="s">
        <v>113</v>
      </c>
      <c r="D78" s="197"/>
      <c r="E78" s="35"/>
      <c r="F78" s="124">
        <v>50000</v>
      </c>
      <c r="G78" s="58">
        <f t="shared" si="0"/>
        <v>50000</v>
      </c>
      <c r="H78" s="70"/>
      <c r="I78" s="4"/>
      <c r="J78" s="4"/>
    </row>
    <row r="79" spans="1:10" ht="38.25" customHeight="1">
      <c r="A79" s="75" t="s">
        <v>60</v>
      </c>
      <c r="B79" s="78"/>
      <c r="C79" s="196" t="s">
        <v>114</v>
      </c>
      <c r="D79" s="197"/>
      <c r="E79" s="35"/>
      <c r="F79" s="124">
        <v>200000</v>
      </c>
      <c r="G79" s="58">
        <f t="shared" si="0"/>
        <v>200000</v>
      </c>
      <c r="H79" s="70"/>
      <c r="I79" s="4"/>
      <c r="J79" s="4"/>
    </row>
    <row r="80" spans="1:10" ht="36" customHeight="1">
      <c r="A80" s="19" t="s">
        <v>69</v>
      </c>
      <c r="B80" s="123"/>
      <c r="C80" s="196" t="s">
        <v>115</v>
      </c>
      <c r="D80" s="197"/>
      <c r="E80" s="35"/>
      <c r="F80" s="124">
        <v>150000</v>
      </c>
      <c r="G80" s="58">
        <f t="shared" si="0"/>
        <v>150000</v>
      </c>
      <c r="H80" s="70"/>
      <c r="I80" s="4"/>
      <c r="J80" s="4"/>
    </row>
    <row r="81" spans="1:10" ht="39.75" customHeight="1">
      <c r="A81" s="19" t="s">
        <v>70</v>
      </c>
      <c r="B81" s="123"/>
      <c r="C81" s="196" t="s">
        <v>116</v>
      </c>
      <c r="D81" s="197"/>
      <c r="E81" s="35"/>
      <c r="F81" s="124">
        <v>250000</v>
      </c>
      <c r="G81" s="58">
        <f t="shared" si="0"/>
        <v>250000</v>
      </c>
      <c r="H81" s="70"/>
      <c r="I81" s="4"/>
      <c r="J81" s="4"/>
    </row>
    <row r="82" spans="1:10" ht="33" customHeight="1">
      <c r="A82" s="19" t="s">
        <v>99</v>
      </c>
      <c r="B82" s="123"/>
      <c r="C82" s="196" t="s">
        <v>117</v>
      </c>
      <c r="D82" s="197"/>
      <c r="E82" s="35"/>
      <c r="F82" s="124">
        <v>200000</v>
      </c>
      <c r="G82" s="58">
        <f t="shared" si="0"/>
        <v>200000</v>
      </c>
      <c r="H82" s="70"/>
      <c r="I82" s="4"/>
      <c r="J82" s="4"/>
    </row>
    <row r="83" spans="1:10" ht="50.25" customHeight="1">
      <c r="A83" s="19" t="s">
        <v>100</v>
      </c>
      <c r="B83" s="123"/>
      <c r="C83" s="196" t="s">
        <v>118</v>
      </c>
      <c r="D83" s="197"/>
      <c r="E83" s="35"/>
      <c r="F83" s="124">
        <v>300000</v>
      </c>
      <c r="G83" s="58">
        <f t="shared" si="0"/>
        <v>300000</v>
      </c>
      <c r="H83" s="70"/>
      <c r="I83" s="4"/>
      <c r="J83" s="4"/>
    </row>
    <row r="84" spans="1:10" ht="46.5" customHeight="1">
      <c r="A84" s="19" t="s">
        <v>101</v>
      </c>
      <c r="B84" s="123"/>
      <c r="C84" s="196" t="s">
        <v>119</v>
      </c>
      <c r="D84" s="197"/>
      <c r="E84" s="35"/>
      <c r="F84" s="124">
        <v>400000</v>
      </c>
      <c r="G84" s="58">
        <f t="shared" si="0"/>
        <v>400000</v>
      </c>
      <c r="H84" s="70"/>
      <c r="I84" s="4"/>
      <c r="J84" s="4"/>
    </row>
    <row r="85" spans="1:10" ht="19.5" customHeight="1">
      <c r="A85" s="19" t="str">
        <f>A57</f>
        <v>20.</v>
      </c>
      <c r="B85" s="78"/>
      <c r="C85" s="198" t="str">
        <f>C57</f>
        <v>Створення інтерактивної екологічної карти</v>
      </c>
      <c r="D85" s="198"/>
      <c r="E85" s="35"/>
      <c r="F85" s="124">
        <v>500000</v>
      </c>
      <c r="G85" s="58">
        <v>500000</v>
      </c>
      <c r="H85" s="70"/>
      <c r="I85" s="4"/>
      <c r="J85" s="4"/>
    </row>
    <row r="86" spans="1:10" ht="19.5" customHeight="1">
      <c r="A86" s="19"/>
      <c r="B86" s="78"/>
      <c r="C86" s="196" t="s">
        <v>174</v>
      </c>
      <c r="D86" s="197"/>
      <c r="E86" s="35"/>
      <c r="F86" s="124">
        <v>40000</v>
      </c>
      <c r="G86" s="58">
        <v>40000</v>
      </c>
      <c r="H86" s="70"/>
      <c r="I86" s="4"/>
      <c r="J86" s="4"/>
    </row>
    <row r="87" spans="1:10" ht="16.5" customHeight="1">
      <c r="A87" s="199" t="s">
        <v>3</v>
      </c>
      <c r="B87" s="200"/>
      <c r="C87" s="200"/>
      <c r="D87" s="201"/>
      <c r="E87" s="40"/>
      <c r="F87" s="59">
        <f>SUM(F66:F86)</f>
        <v>21850592</v>
      </c>
      <c r="G87" s="59">
        <f>SUM(G66:G86)</f>
        <v>21850592</v>
      </c>
      <c r="H87" s="72"/>
      <c r="I87" s="23"/>
      <c r="J87" s="4"/>
    </row>
    <row r="88" spans="1:14" ht="13.5" customHeight="1">
      <c r="A88" s="39"/>
      <c r="B88" s="39"/>
      <c r="C88" s="39"/>
      <c r="D88" s="39"/>
      <c r="E88" s="39"/>
      <c r="F88" s="39"/>
      <c r="G88" s="39"/>
      <c r="H88" s="4"/>
      <c r="I88" s="23"/>
      <c r="J88" s="4"/>
      <c r="K88" s="4"/>
      <c r="L88" s="4"/>
      <c r="M88" s="4"/>
      <c r="N88" s="4"/>
    </row>
    <row r="89" spans="1:23" ht="27.75" customHeight="1">
      <c r="A89" s="202" t="s">
        <v>56</v>
      </c>
      <c r="B89" s="202"/>
      <c r="C89" s="202"/>
      <c r="D89" s="202"/>
      <c r="E89" s="202"/>
      <c r="F89" s="202"/>
      <c r="G89" s="41"/>
      <c r="H89" s="41"/>
      <c r="I89" s="16" t="s">
        <v>57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9" ht="15.75" customHeight="1">
      <c r="A90" s="187" t="s">
        <v>37</v>
      </c>
      <c r="B90" s="81"/>
      <c r="C90" s="189" t="s">
        <v>39</v>
      </c>
      <c r="D90" s="190"/>
      <c r="E90" s="190"/>
      <c r="F90" s="191"/>
      <c r="G90" s="184" t="s">
        <v>38</v>
      </c>
      <c r="H90" s="184" t="s">
        <v>40</v>
      </c>
      <c r="I90" s="184" t="s">
        <v>3</v>
      </c>
    </row>
    <row r="91" spans="1:9" ht="23.25" customHeight="1">
      <c r="A91" s="188"/>
      <c r="B91" s="81"/>
      <c r="C91" s="192"/>
      <c r="D91" s="193"/>
      <c r="E91" s="193"/>
      <c r="F91" s="194"/>
      <c r="G91" s="184"/>
      <c r="H91" s="184"/>
      <c r="I91" s="184"/>
    </row>
    <row r="92" spans="1:9" ht="15">
      <c r="A92" s="83">
        <v>1</v>
      </c>
      <c r="B92" s="82"/>
      <c r="C92" s="171">
        <v>2</v>
      </c>
      <c r="D92" s="172"/>
      <c r="E92" s="172"/>
      <c r="F92" s="195"/>
      <c r="G92" s="32">
        <v>3</v>
      </c>
      <c r="H92" s="18">
        <v>4</v>
      </c>
      <c r="I92" s="44">
        <v>5</v>
      </c>
    </row>
    <row r="93" spans="1:9" ht="71.25" customHeight="1">
      <c r="A93" s="80"/>
      <c r="B93" s="82"/>
      <c r="C93" s="174" t="s">
        <v>175</v>
      </c>
      <c r="D93" s="175"/>
      <c r="E93" s="175"/>
      <c r="F93" s="176"/>
      <c r="G93" s="45"/>
      <c r="H93" s="60">
        <f>G87</f>
        <v>21850592</v>
      </c>
      <c r="I93" s="61">
        <f>H93</f>
        <v>21850592</v>
      </c>
    </row>
    <row r="94" spans="1:13" ht="21.75" customHeight="1">
      <c r="A94" s="80"/>
      <c r="B94" s="40"/>
      <c r="C94" s="177" t="s">
        <v>3</v>
      </c>
      <c r="D94" s="178"/>
      <c r="E94" s="178"/>
      <c r="F94" s="179"/>
      <c r="G94" s="29"/>
      <c r="H94" s="62">
        <f>H93</f>
        <v>21850592</v>
      </c>
      <c r="I94" s="73">
        <f>H94</f>
        <v>21850592</v>
      </c>
      <c r="K94" s="23"/>
      <c r="L94" s="23"/>
      <c r="M94" s="23"/>
    </row>
    <row r="95" spans="8:13" ht="0.75" customHeight="1">
      <c r="H95" s="23"/>
      <c r="I95" s="23"/>
      <c r="J95" s="23"/>
      <c r="K95" s="23"/>
      <c r="L95" s="23"/>
      <c r="M95" s="23"/>
    </row>
    <row r="96" spans="1:9" ht="15" hidden="1">
      <c r="A96" s="2"/>
      <c r="B96" s="2"/>
      <c r="C96" s="2"/>
      <c r="D96" s="2"/>
      <c r="E96" s="2"/>
      <c r="F96" s="2"/>
      <c r="G96" s="2"/>
      <c r="I96" s="42"/>
    </row>
    <row r="97" spans="1:22" ht="22.5" customHeight="1">
      <c r="A97" s="139" t="s">
        <v>58</v>
      </c>
      <c r="B97" s="139"/>
      <c r="C97" s="139"/>
      <c r="D97" s="139"/>
      <c r="E97" s="139"/>
      <c r="F97" s="139"/>
      <c r="G97" s="139"/>
      <c r="H97" s="139"/>
      <c r="I97" s="139"/>
      <c r="J97" s="31"/>
      <c r="K97" s="31"/>
      <c r="L97" s="31"/>
      <c r="M97" s="31"/>
      <c r="N97" s="31"/>
      <c r="O97" s="31"/>
      <c r="P97" s="31"/>
      <c r="Q97" s="3"/>
      <c r="R97" s="3"/>
      <c r="S97" s="3"/>
      <c r="T97" s="3"/>
      <c r="U97" s="3"/>
      <c r="V97" s="3"/>
    </row>
    <row r="98" spans="1:10" ht="7.5" customHeight="1">
      <c r="A98" s="2"/>
      <c r="B98" s="2"/>
      <c r="C98" s="2"/>
      <c r="D98" s="2"/>
      <c r="E98" s="2"/>
      <c r="F98" s="2"/>
      <c r="G98" s="2"/>
      <c r="I98" s="43"/>
      <c r="J98" s="16" t="s">
        <v>57</v>
      </c>
    </row>
    <row r="99" spans="1:10" ht="29.25" customHeight="1">
      <c r="A99" s="180" t="s">
        <v>18</v>
      </c>
      <c r="B99" s="182" t="s">
        <v>20</v>
      </c>
      <c r="C99" s="184" t="s">
        <v>42</v>
      </c>
      <c r="D99" s="184"/>
      <c r="E99" s="185" t="s">
        <v>4</v>
      </c>
      <c r="F99" s="184" t="s">
        <v>5</v>
      </c>
      <c r="G99" s="171"/>
      <c r="H99" s="17" t="s">
        <v>38</v>
      </c>
      <c r="I99" s="17" t="s">
        <v>40</v>
      </c>
      <c r="J99" s="17" t="s">
        <v>3</v>
      </c>
    </row>
    <row r="100" spans="1:10" ht="0.75" customHeight="1" hidden="1">
      <c r="A100" s="181"/>
      <c r="B100" s="183"/>
      <c r="C100" s="184"/>
      <c r="D100" s="184"/>
      <c r="E100" s="186"/>
      <c r="F100" s="184"/>
      <c r="G100" s="171"/>
      <c r="H100" s="17"/>
      <c r="I100" s="17"/>
      <c r="J100" s="54"/>
    </row>
    <row r="101" spans="1:10" ht="15">
      <c r="A101" s="7">
        <v>1</v>
      </c>
      <c r="B101" s="17">
        <v>2</v>
      </c>
      <c r="C101" s="171">
        <v>2</v>
      </c>
      <c r="D101" s="195"/>
      <c r="E101" s="25">
        <v>3</v>
      </c>
      <c r="F101" s="171">
        <v>4</v>
      </c>
      <c r="G101" s="172"/>
      <c r="H101" s="17">
        <v>5</v>
      </c>
      <c r="I101" s="17">
        <v>6</v>
      </c>
      <c r="J101" s="17">
        <v>7</v>
      </c>
    </row>
    <row r="102" spans="1:10" ht="28.5" customHeight="1">
      <c r="A102" s="7"/>
      <c r="B102" s="168">
        <f>D93</f>
        <v>0</v>
      </c>
      <c r="C102" s="157" t="s">
        <v>120</v>
      </c>
      <c r="D102" s="158"/>
      <c r="E102" s="158"/>
      <c r="F102" s="158"/>
      <c r="G102" s="158"/>
      <c r="H102" s="158"/>
      <c r="I102" s="158"/>
      <c r="J102" s="159"/>
    </row>
    <row r="103" spans="1:10" ht="15.75" customHeight="1">
      <c r="A103" s="7">
        <v>1</v>
      </c>
      <c r="B103" s="169"/>
      <c r="C103" s="143" t="s">
        <v>71</v>
      </c>
      <c r="D103" s="222"/>
      <c r="E103" s="26"/>
      <c r="F103" s="149" t="str">
        <f>C93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103" s="173"/>
      <c r="H103" s="54"/>
      <c r="I103" s="127"/>
      <c r="J103" s="54"/>
    </row>
    <row r="104" spans="1:10" ht="15">
      <c r="A104" s="7"/>
      <c r="B104" s="169"/>
      <c r="C104" s="155" t="s">
        <v>10</v>
      </c>
      <c r="D104" s="156"/>
      <c r="E104" s="55" t="s">
        <v>35</v>
      </c>
      <c r="F104" s="151"/>
      <c r="G104" s="162"/>
      <c r="H104" s="54"/>
      <c r="I104" s="58">
        <v>800000</v>
      </c>
      <c r="J104" s="58">
        <f>I104</f>
        <v>800000</v>
      </c>
    </row>
    <row r="105" spans="1:10" ht="15">
      <c r="A105" s="7">
        <v>2</v>
      </c>
      <c r="B105" s="169"/>
      <c r="C105" s="143" t="s">
        <v>72</v>
      </c>
      <c r="D105" s="144"/>
      <c r="E105" s="55"/>
      <c r="F105" s="151"/>
      <c r="G105" s="162"/>
      <c r="H105" s="54"/>
      <c r="I105" s="85"/>
      <c r="J105" s="85"/>
    </row>
    <row r="106" spans="1:10" ht="20.25" customHeight="1">
      <c r="A106" s="7"/>
      <c r="B106" s="169"/>
      <c r="C106" s="141" t="s">
        <v>121</v>
      </c>
      <c r="D106" s="142"/>
      <c r="E106" s="55" t="s">
        <v>12</v>
      </c>
      <c r="F106" s="151"/>
      <c r="G106" s="162"/>
      <c r="H106" s="54"/>
      <c r="I106" s="85">
        <v>10</v>
      </c>
      <c r="J106" s="85">
        <f>I106</f>
        <v>10</v>
      </c>
    </row>
    <row r="107" spans="1:10" ht="15">
      <c r="A107" s="7">
        <v>3</v>
      </c>
      <c r="B107" s="169"/>
      <c r="C107" s="143" t="s">
        <v>73</v>
      </c>
      <c r="D107" s="144"/>
      <c r="E107" s="55"/>
      <c r="F107" s="151"/>
      <c r="G107" s="162"/>
      <c r="H107" s="54"/>
      <c r="I107" s="85"/>
      <c r="J107" s="85"/>
    </row>
    <row r="108" spans="1:10" ht="15.75" customHeight="1">
      <c r="A108" s="7"/>
      <c r="B108" s="169"/>
      <c r="C108" s="141" t="s">
        <v>122</v>
      </c>
      <c r="D108" s="142"/>
      <c r="E108" s="55" t="s">
        <v>34</v>
      </c>
      <c r="F108" s="151"/>
      <c r="G108" s="162"/>
      <c r="H108" s="54"/>
      <c r="I108" s="58">
        <v>80000</v>
      </c>
      <c r="J108" s="58">
        <f>J104/J106</f>
        <v>80000</v>
      </c>
    </row>
    <row r="109" spans="1:10" ht="15">
      <c r="A109" s="7">
        <v>4</v>
      </c>
      <c r="B109" s="169"/>
      <c r="C109" s="143" t="s">
        <v>74</v>
      </c>
      <c r="D109" s="144"/>
      <c r="E109" s="55"/>
      <c r="F109" s="151"/>
      <c r="G109" s="162"/>
      <c r="H109" s="54"/>
      <c r="I109" s="85"/>
      <c r="J109" s="85"/>
    </row>
    <row r="110" spans="1:10" ht="16.5" customHeight="1">
      <c r="A110" s="7"/>
      <c r="B110" s="170"/>
      <c r="C110" s="141" t="s">
        <v>11</v>
      </c>
      <c r="D110" s="142"/>
      <c r="E110" s="55" t="s">
        <v>13</v>
      </c>
      <c r="F110" s="153"/>
      <c r="G110" s="163"/>
      <c r="H110" s="54"/>
      <c r="I110" s="85">
        <v>100</v>
      </c>
      <c r="J110" s="85">
        <v>100</v>
      </c>
    </row>
    <row r="111" spans="1:10" ht="21" customHeight="1">
      <c r="A111" s="7"/>
      <c r="B111" s="168">
        <f>B102</f>
        <v>0</v>
      </c>
      <c r="C111" s="157" t="s">
        <v>124</v>
      </c>
      <c r="D111" s="158"/>
      <c r="E111" s="158"/>
      <c r="F111" s="158"/>
      <c r="G111" s="158"/>
      <c r="H111" s="158"/>
      <c r="I111" s="158"/>
      <c r="J111" s="159"/>
    </row>
    <row r="112" spans="1:10" ht="15.75" customHeight="1">
      <c r="A112" s="7">
        <v>1</v>
      </c>
      <c r="B112" s="169"/>
      <c r="C112" s="157" t="s">
        <v>71</v>
      </c>
      <c r="D112" s="158"/>
      <c r="E112" s="26"/>
      <c r="F112" s="149" t="str">
        <f>F103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112" s="173"/>
      <c r="H112" s="54"/>
      <c r="I112" s="128"/>
      <c r="J112" s="54"/>
    </row>
    <row r="113" spans="1:10" ht="19.5" customHeight="1">
      <c r="A113" s="7"/>
      <c r="B113" s="169"/>
      <c r="C113" s="155" t="s">
        <v>10</v>
      </c>
      <c r="D113" s="156"/>
      <c r="E113" s="55" t="s">
        <v>35</v>
      </c>
      <c r="F113" s="151"/>
      <c r="G113" s="162"/>
      <c r="H113" s="54"/>
      <c r="I113" s="58">
        <v>300000</v>
      </c>
      <c r="J113" s="58">
        <f>I113</f>
        <v>300000</v>
      </c>
    </row>
    <row r="114" spans="1:10" ht="18" customHeight="1">
      <c r="A114" s="7">
        <v>2</v>
      </c>
      <c r="B114" s="169"/>
      <c r="C114" s="143" t="s">
        <v>72</v>
      </c>
      <c r="D114" s="144"/>
      <c r="E114" s="55"/>
      <c r="F114" s="151"/>
      <c r="G114" s="162"/>
      <c r="H114" s="54"/>
      <c r="I114" s="85"/>
      <c r="J114" s="85"/>
    </row>
    <row r="115" spans="1:10" ht="18.75" customHeight="1">
      <c r="A115" s="7"/>
      <c r="B115" s="169"/>
      <c r="C115" s="141" t="s">
        <v>169</v>
      </c>
      <c r="D115" s="142"/>
      <c r="E115" s="55" t="s">
        <v>12</v>
      </c>
      <c r="F115" s="151"/>
      <c r="G115" s="162"/>
      <c r="H115" s="54"/>
      <c r="I115" s="85">
        <v>1</v>
      </c>
      <c r="J115" s="85">
        <v>1</v>
      </c>
    </row>
    <row r="116" spans="1:10" ht="15">
      <c r="A116" s="7">
        <v>3</v>
      </c>
      <c r="B116" s="169"/>
      <c r="C116" s="143" t="s">
        <v>73</v>
      </c>
      <c r="D116" s="144"/>
      <c r="E116" s="55"/>
      <c r="F116" s="151"/>
      <c r="G116" s="162"/>
      <c r="H116" s="54"/>
      <c r="I116" s="85"/>
      <c r="J116" s="85"/>
    </row>
    <row r="117" spans="1:10" ht="19.5" customHeight="1">
      <c r="A117" s="7"/>
      <c r="B117" s="169"/>
      <c r="C117" s="141" t="s">
        <v>123</v>
      </c>
      <c r="D117" s="142"/>
      <c r="E117" s="55" t="s">
        <v>34</v>
      </c>
      <c r="F117" s="151"/>
      <c r="G117" s="162"/>
      <c r="H117" s="54"/>
      <c r="I117" s="58">
        <v>300000</v>
      </c>
      <c r="J117" s="58">
        <f>J113/J115</f>
        <v>300000</v>
      </c>
    </row>
    <row r="118" spans="1:10" ht="15">
      <c r="A118" s="7">
        <v>4</v>
      </c>
      <c r="B118" s="169"/>
      <c r="C118" s="143" t="s">
        <v>74</v>
      </c>
      <c r="D118" s="144"/>
      <c r="E118" s="55"/>
      <c r="F118" s="151"/>
      <c r="G118" s="162"/>
      <c r="H118" s="54"/>
      <c r="I118" s="85"/>
      <c r="J118" s="85"/>
    </row>
    <row r="119" spans="1:10" ht="16.5" customHeight="1">
      <c r="A119" s="7"/>
      <c r="B119" s="170"/>
      <c r="C119" s="141" t="s">
        <v>11</v>
      </c>
      <c r="D119" s="142"/>
      <c r="E119" s="55" t="s">
        <v>13</v>
      </c>
      <c r="F119" s="153"/>
      <c r="G119" s="163"/>
      <c r="H119" s="54"/>
      <c r="I119" s="85">
        <v>100</v>
      </c>
      <c r="J119" s="85">
        <v>100</v>
      </c>
    </row>
    <row r="120" spans="1:10" ht="21" customHeight="1">
      <c r="A120" s="7"/>
      <c r="B120" s="168">
        <f>B111</f>
        <v>0</v>
      </c>
      <c r="C120" s="157" t="s">
        <v>28</v>
      </c>
      <c r="D120" s="158"/>
      <c r="E120" s="158"/>
      <c r="F120" s="158"/>
      <c r="G120" s="158"/>
      <c r="H120" s="158"/>
      <c r="I120" s="158"/>
      <c r="J120" s="159"/>
    </row>
    <row r="121" spans="1:10" ht="15.75" customHeight="1">
      <c r="A121" s="7">
        <v>1</v>
      </c>
      <c r="B121" s="169"/>
      <c r="C121" s="143" t="s">
        <v>71</v>
      </c>
      <c r="D121" s="144"/>
      <c r="E121" s="24"/>
      <c r="F121" s="149" t="str">
        <f>F112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121" s="173"/>
      <c r="H121" s="17"/>
      <c r="I121" s="129"/>
      <c r="J121" s="54"/>
    </row>
    <row r="122" spans="1:10" ht="18" customHeight="1">
      <c r="A122" s="7"/>
      <c r="B122" s="169"/>
      <c r="C122" s="155" t="s">
        <v>10</v>
      </c>
      <c r="D122" s="156"/>
      <c r="E122" s="47" t="s">
        <v>35</v>
      </c>
      <c r="F122" s="151"/>
      <c r="G122" s="162"/>
      <c r="H122" s="54"/>
      <c r="I122" s="58">
        <v>450000</v>
      </c>
      <c r="J122" s="58">
        <f>I122</f>
        <v>450000</v>
      </c>
    </row>
    <row r="123" spans="1:10" ht="15">
      <c r="A123" s="7">
        <v>2</v>
      </c>
      <c r="B123" s="169"/>
      <c r="C123" s="143" t="s">
        <v>72</v>
      </c>
      <c r="D123" s="144"/>
      <c r="E123" s="47"/>
      <c r="F123" s="151"/>
      <c r="G123" s="162"/>
      <c r="H123" s="54"/>
      <c r="I123" s="85"/>
      <c r="J123" s="85"/>
    </row>
    <row r="124" spans="1:10" ht="21.75" customHeight="1">
      <c r="A124" s="7"/>
      <c r="B124" s="169"/>
      <c r="C124" s="141" t="s">
        <v>167</v>
      </c>
      <c r="D124" s="142"/>
      <c r="E124" s="56" t="s">
        <v>12</v>
      </c>
      <c r="F124" s="151"/>
      <c r="G124" s="162"/>
      <c r="H124" s="54"/>
      <c r="I124" s="85">
        <v>1000</v>
      </c>
      <c r="J124" s="85">
        <f>I124</f>
        <v>1000</v>
      </c>
    </row>
    <row r="125" spans="1:10" ht="18" customHeight="1">
      <c r="A125" s="7">
        <v>3</v>
      </c>
      <c r="B125" s="169"/>
      <c r="C125" s="143" t="s">
        <v>73</v>
      </c>
      <c r="D125" s="144"/>
      <c r="E125" s="56"/>
      <c r="F125" s="151"/>
      <c r="G125" s="162"/>
      <c r="H125" s="54"/>
      <c r="I125" s="85"/>
      <c r="J125" s="85"/>
    </row>
    <row r="126" spans="1:10" ht="22.5" customHeight="1">
      <c r="A126" s="7"/>
      <c r="B126" s="169"/>
      <c r="C126" s="141" t="s">
        <v>125</v>
      </c>
      <c r="D126" s="142"/>
      <c r="E126" s="56" t="s">
        <v>34</v>
      </c>
      <c r="F126" s="151"/>
      <c r="G126" s="162"/>
      <c r="H126" s="54"/>
      <c r="I126" s="58">
        <v>450</v>
      </c>
      <c r="J126" s="58">
        <f>J122/J124</f>
        <v>450</v>
      </c>
    </row>
    <row r="127" spans="1:10" ht="15">
      <c r="A127" s="7">
        <v>4</v>
      </c>
      <c r="B127" s="169"/>
      <c r="C127" s="143" t="s">
        <v>74</v>
      </c>
      <c r="D127" s="144"/>
      <c r="E127" s="57"/>
      <c r="F127" s="151"/>
      <c r="G127" s="162"/>
      <c r="H127" s="54"/>
      <c r="I127" s="85"/>
      <c r="J127" s="85"/>
    </row>
    <row r="128" spans="1:10" ht="30" customHeight="1">
      <c r="A128" s="7"/>
      <c r="B128" s="170"/>
      <c r="C128" s="141" t="s">
        <v>126</v>
      </c>
      <c r="D128" s="142"/>
      <c r="E128" s="56" t="s">
        <v>13</v>
      </c>
      <c r="F128" s="153"/>
      <c r="G128" s="163"/>
      <c r="H128" s="54"/>
      <c r="I128" s="85">
        <v>100</v>
      </c>
      <c r="J128" s="85">
        <v>100</v>
      </c>
    </row>
    <row r="129" spans="1:10" ht="23.25" customHeight="1">
      <c r="A129" s="7"/>
      <c r="B129" s="168">
        <f>B120</f>
        <v>0</v>
      </c>
      <c r="C129" s="157" t="s">
        <v>29</v>
      </c>
      <c r="D129" s="158"/>
      <c r="E129" s="158"/>
      <c r="F129" s="158"/>
      <c r="G129" s="158"/>
      <c r="H129" s="158"/>
      <c r="I129" s="158"/>
      <c r="J129" s="159"/>
    </row>
    <row r="130" spans="1:10" ht="18.75" customHeight="1">
      <c r="A130" s="7">
        <v>1</v>
      </c>
      <c r="B130" s="169"/>
      <c r="C130" s="143" t="s">
        <v>71</v>
      </c>
      <c r="D130" s="144"/>
      <c r="E130" s="24"/>
      <c r="F130" s="149" t="str">
        <f>F121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130" s="173"/>
      <c r="H130" s="54"/>
      <c r="I130" s="129"/>
      <c r="J130" s="54"/>
    </row>
    <row r="131" spans="1:10" ht="20.25" customHeight="1">
      <c r="A131" s="7"/>
      <c r="B131" s="169"/>
      <c r="C131" s="155" t="s">
        <v>10</v>
      </c>
      <c r="D131" s="156"/>
      <c r="E131" s="47" t="s">
        <v>34</v>
      </c>
      <c r="F131" s="151"/>
      <c r="G131" s="162"/>
      <c r="H131" s="54"/>
      <c r="I131" s="58">
        <v>1000000</v>
      </c>
      <c r="J131" s="58">
        <f>I131</f>
        <v>1000000</v>
      </c>
    </row>
    <row r="132" spans="1:10" ht="15" customHeight="1">
      <c r="A132" s="7">
        <v>2</v>
      </c>
      <c r="B132" s="169"/>
      <c r="C132" s="143" t="s">
        <v>72</v>
      </c>
      <c r="D132" s="144"/>
      <c r="E132" s="47"/>
      <c r="F132" s="151"/>
      <c r="G132" s="162"/>
      <c r="H132" s="54"/>
      <c r="I132" s="85"/>
      <c r="J132" s="85"/>
    </row>
    <row r="133" spans="1:10" ht="29.25" customHeight="1">
      <c r="A133" s="7"/>
      <c r="B133" s="169"/>
      <c r="C133" s="141" t="s">
        <v>168</v>
      </c>
      <c r="D133" s="142"/>
      <c r="E133" s="56" t="s">
        <v>170</v>
      </c>
      <c r="F133" s="151"/>
      <c r="G133" s="162"/>
      <c r="H133" s="54"/>
      <c r="I133" s="85">
        <v>27</v>
      </c>
      <c r="J133" s="85">
        <f>I133</f>
        <v>27</v>
      </c>
    </row>
    <row r="134" spans="1:10" ht="24" customHeight="1">
      <c r="A134" s="7">
        <v>3</v>
      </c>
      <c r="B134" s="169"/>
      <c r="C134" s="143" t="s">
        <v>73</v>
      </c>
      <c r="D134" s="144"/>
      <c r="E134" s="56"/>
      <c r="F134" s="151"/>
      <c r="G134" s="162"/>
      <c r="H134" s="54"/>
      <c r="I134" s="85"/>
      <c r="J134" s="85"/>
    </row>
    <row r="135" spans="1:10" ht="21" customHeight="1">
      <c r="A135" s="7"/>
      <c r="B135" s="169"/>
      <c r="C135" s="141" t="s">
        <v>127</v>
      </c>
      <c r="D135" s="142"/>
      <c r="E135" s="56" t="s">
        <v>34</v>
      </c>
      <c r="F135" s="151"/>
      <c r="G135" s="162"/>
      <c r="H135" s="54"/>
      <c r="I135" s="58">
        <v>37037.03703703704</v>
      </c>
      <c r="J135" s="58">
        <f>J131/J133</f>
        <v>37037.03703703704</v>
      </c>
    </row>
    <row r="136" spans="1:10" ht="18.75" customHeight="1">
      <c r="A136" s="7">
        <v>4</v>
      </c>
      <c r="B136" s="169"/>
      <c r="C136" s="143" t="s">
        <v>74</v>
      </c>
      <c r="D136" s="144"/>
      <c r="E136" s="57"/>
      <c r="F136" s="151"/>
      <c r="G136" s="162"/>
      <c r="H136" s="54"/>
      <c r="I136" s="85"/>
      <c r="J136" s="85"/>
    </row>
    <row r="137" spans="1:10" ht="18" customHeight="1">
      <c r="A137" s="7"/>
      <c r="B137" s="170"/>
      <c r="C137" s="141" t="s">
        <v>128</v>
      </c>
      <c r="D137" s="142"/>
      <c r="E137" s="56" t="s">
        <v>13</v>
      </c>
      <c r="F137" s="153"/>
      <c r="G137" s="163"/>
      <c r="H137" s="54"/>
      <c r="I137" s="85">
        <v>100</v>
      </c>
      <c r="J137" s="85">
        <v>100</v>
      </c>
    </row>
    <row r="138" spans="1:10" ht="21" customHeight="1">
      <c r="A138" s="7"/>
      <c r="B138" s="160" t="e">
        <f>B147</f>
        <v>#REF!</v>
      </c>
      <c r="C138" s="157" t="s">
        <v>115</v>
      </c>
      <c r="D138" s="158"/>
      <c r="E138" s="158"/>
      <c r="F138" s="158"/>
      <c r="G138" s="158"/>
      <c r="H138" s="158"/>
      <c r="I138" s="158"/>
      <c r="J138" s="159"/>
    </row>
    <row r="139" spans="1:10" ht="17.25" customHeight="1">
      <c r="A139" s="7">
        <v>1</v>
      </c>
      <c r="B139" s="161"/>
      <c r="C139" s="143" t="s">
        <v>71</v>
      </c>
      <c r="D139" s="144"/>
      <c r="E139" s="26"/>
      <c r="F139" s="151" t="str">
        <f>F130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139" s="162"/>
      <c r="H139" s="54"/>
      <c r="I139" s="129"/>
      <c r="J139" s="54"/>
    </row>
    <row r="140" spans="1:10" ht="16.5" customHeight="1">
      <c r="A140" s="7"/>
      <c r="B140" s="161"/>
      <c r="C140" s="155" t="s">
        <v>10</v>
      </c>
      <c r="D140" s="156"/>
      <c r="E140" s="55" t="s">
        <v>35</v>
      </c>
      <c r="F140" s="151"/>
      <c r="G140" s="162"/>
      <c r="H140" s="54"/>
      <c r="I140" s="58">
        <v>150000</v>
      </c>
      <c r="J140" s="58">
        <f>I140</f>
        <v>150000</v>
      </c>
    </row>
    <row r="141" spans="1:10" ht="19.5" customHeight="1">
      <c r="A141" s="7">
        <v>2</v>
      </c>
      <c r="B141" s="161"/>
      <c r="C141" s="143" t="s">
        <v>72</v>
      </c>
      <c r="D141" s="144"/>
      <c r="E141" s="55"/>
      <c r="F141" s="151"/>
      <c r="G141" s="162"/>
      <c r="H141" s="54"/>
      <c r="I141" s="58"/>
      <c r="J141" s="58"/>
    </row>
    <row r="142" spans="1:10" ht="32.25" customHeight="1">
      <c r="A142" s="7"/>
      <c r="B142" s="161"/>
      <c r="C142" s="141" t="s">
        <v>129</v>
      </c>
      <c r="D142" s="142"/>
      <c r="E142" s="55" t="s">
        <v>12</v>
      </c>
      <c r="F142" s="151"/>
      <c r="G142" s="162"/>
      <c r="H142" s="54"/>
      <c r="I142" s="85">
        <v>300</v>
      </c>
      <c r="J142" s="85">
        <f>I142</f>
        <v>300</v>
      </c>
    </row>
    <row r="143" spans="1:10" ht="17.25" customHeight="1">
      <c r="A143" s="7">
        <v>3</v>
      </c>
      <c r="B143" s="161"/>
      <c r="C143" s="143" t="s">
        <v>73</v>
      </c>
      <c r="D143" s="144"/>
      <c r="E143" s="55"/>
      <c r="F143" s="151"/>
      <c r="G143" s="162"/>
      <c r="H143" s="54"/>
      <c r="I143" s="58"/>
      <c r="J143" s="58"/>
    </row>
    <row r="144" spans="1:10" ht="18.75" customHeight="1">
      <c r="A144" s="7"/>
      <c r="B144" s="161"/>
      <c r="C144" s="141" t="s">
        <v>130</v>
      </c>
      <c r="D144" s="142"/>
      <c r="E144" s="55" t="s">
        <v>34</v>
      </c>
      <c r="F144" s="151"/>
      <c r="G144" s="162"/>
      <c r="H144" s="54"/>
      <c r="I144" s="58">
        <v>500</v>
      </c>
      <c r="J144" s="58">
        <f>J140/J142</f>
        <v>500</v>
      </c>
    </row>
    <row r="145" spans="1:10" ht="15.75" customHeight="1">
      <c r="A145" s="7">
        <v>4</v>
      </c>
      <c r="B145" s="161"/>
      <c r="C145" s="143" t="s">
        <v>74</v>
      </c>
      <c r="D145" s="144"/>
      <c r="E145" s="55"/>
      <c r="F145" s="151"/>
      <c r="G145" s="162"/>
      <c r="H145" s="54"/>
      <c r="I145" s="17"/>
      <c r="J145" s="17"/>
    </row>
    <row r="146" spans="1:10" ht="24.75" customHeight="1">
      <c r="A146" s="7"/>
      <c r="B146" s="161"/>
      <c r="C146" s="141" t="s">
        <v>30</v>
      </c>
      <c r="D146" s="142"/>
      <c r="E146" s="55" t="s">
        <v>13</v>
      </c>
      <c r="F146" s="153"/>
      <c r="G146" s="163"/>
      <c r="H146" s="54"/>
      <c r="I146" s="28">
        <v>100</v>
      </c>
      <c r="J146" s="28">
        <v>100</v>
      </c>
    </row>
    <row r="147" spans="1:10" ht="26.25" customHeight="1">
      <c r="A147" s="7"/>
      <c r="B147" s="168" t="e">
        <f>#REF!</f>
        <v>#REF!</v>
      </c>
      <c r="C147" s="157" t="s">
        <v>131</v>
      </c>
      <c r="D147" s="158"/>
      <c r="E147" s="158"/>
      <c r="F147" s="158"/>
      <c r="G147" s="158"/>
      <c r="H147" s="158"/>
      <c r="I147" s="158"/>
      <c r="J147" s="159"/>
    </row>
    <row r="148" spans="1:10" ht="17.25" customHeight="1">
      <c r="A148" s="7">
        <v>1</v>
      </c>
      <c r="B148" s="169"/>
      <c r="C148" s="143" t="s">
        <v>71</v>
      </c>
      <c r="D148" s="144"/>
      <c r="E148" s="26"/>
      <c r="F148" s="151" t="str">
        <f>F130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148" s="162"/>
      <c r="H148" s="54"/>
      <c r="I148" s="129"/>
      <c r="J148" s="54"/>
    </row>
    <row r="149" spans="1:10" ht="16.5" customHeight="1">
      <c r="A149" s="7"/>
      <c r="B149" s="169"/>
      <c r="C149" s="155" t="s">
        <v>10</v>
      </c>
      <c r="D149" s="156"/>
      <c r="E149" s="55" t="s">
        <v>35</v>
      </c>
      <c r="F149" s="151"/>
      <c r="G149" s="162"/>
      <c r="H149" s="54"/>
      <c r="I149" s="58">
        <v>150000</v>
      </c>
      <c r="J149" s="58">
        <f>I149</f>
        <v>150000</v>
      </c>
    </row>
    <row r="150" spans="1:10" ht="19.5" customHeight="1">
      <c r="A150" s="7">
        <v>2</v>
      </c>
      <c r="B150" s="169"/>
      <c r="C150" s="143" t="s">
        <v>72</v>
      </c>
      <c r="D150" s="144"/>
      <c r="E150" s="55"/>
      <c r="F150" s="151"/>
      <c r="G150" s="162"/>
      <c r="H150" s="54"/>
      <c r="I150" s="58"/>
      <c r="J150" s="58"/>
    </row>
    <row r="151" spans="1:10" ht="27.75" customHeight="1">
      <c r="A151" s="7"/>
      <c r="B151" s="169"/>
      <c r="C151" s="141" t="s">
        <v>75</v>
      </c>
      <c r="D151" s="142"/>
      <c r="E151" s="55" t="s">
        <v>12</v>
      </c>
      <c r="F151" s="151"/>
      <c r="G151" s="162"/>
      <c r="H151" s="54"/>
      <c r="I151" s="85">
        <v>105</v>
      </c>
      <c r="J151" s="85">
        <f>I151</f>
        <v>105</v>
      </c>
    </row>
    <row r="152" spans="1:10" ht="17.25" customHeight="1">
      <c r="A152" s="7">
        <v>3</v>
      </c>
      <c r="B152" s="169"/>
      <c r="C152" s="125" t="s">
        <v>73</v>
      </c>
      <c r="D152" s="126"/>
      <c r="E152" s="55"/>
      <c r="F152" s="151"/>
      <c r="G152" s="162"/>
      <c r="H152" s="54"/>
      <c r="I152" s="58"/>
      <c r="J152" s="58"/>
    </row>
    <row r="153" spans="1:10" ht="18.75" customHeight="1">
      <c r="A153" s="7"/>
      <c r="B153" s="169"/>
      <c r="C153" s="141" t="s">
        <v>132</v>
      </c>
      <c r="D153" s="142"/>
      <c r="E153" s="55" t="s">
        <v>35</v>
      </c>
      <c r="F153" s="151"/>
      <c r="G153" s="162"/>
      <c r="H153" s="54"/>
      <c r="I153" s="58">
        <v>1428.5714285714287</v>
      </c>
      <c r="J153" s="58">
        <f>J149/J151</f>
        <v>1428.5714285714287</v>
      </c>
    </row>
    <row r="154" spans="1:10" ht="15.75" customHeight="1">
      <c r="A154" s="7">
        <v>4</v>
      </c>
      <c r="B154" s="169"/>
      <c r="C154" s="143" t="s">
        <v>74</v>
      </c>
      <c r="D154" s="144"/>
      <c r="E154" s="55"/>
      <c r="F154" s="151"/>
      <c r="G154" s="162"/>
      <c r="H154" s="54"/>
      <c r="I154" s="17"/>
      <c r="J154" s="17"/>
    </row>
    <row r="155" spans="1:10" ht="32.25" customHeight="1">
      <c r="A155" s="7"/>
      <c r="B155" s="170"/>
      <c r="C155" s="141" t="s">
        <v>76</v>
      </c>
      <c r="D155" s="142"/>
      <c r="E155" s="55" t="s">
        <v>13</v>
      </c>
      <c r="F155" s="153"/>
      <c r="G155" s="163"/>
      <c r="H155" s="54"/>
      <c r="I155" s="28">
        <v>100</v>
      </c>
      <c r="J155" s="28">
        <v>100</v>
      </c>
    </row>
    <row r="156" spans="1:10" ht="21" customHeight="1">
      <c r="A156" s="7"/>
      <c r="B156" s="160">
        <f>B111</f>
        <v>0</v>
      </c>
      <c r="C156" s="157" t="s">
        <v>133</v>
      </c>
      <c r="D156" s="158"/>
      <c r="E156" s="158"/>
      <c r="F156" s="158"/>
      <c r="G156" s="158"/>
      <c r="H156" s="158"/>
      <c r="I156" s="158"/>
      <c r="J156" s="159"/>
    </row>
    <row r="157" spans="1:10" ht="17.25" customHeight="1">
      <c r="A157" s="7">
        <v>1</v>
      </c>
      <c r="B157" s="161"/>
      <c r="C157" s="143" t="s">
        <v>71</v>
      </c>
      <c r="D157" s="144"/>
      <c r="E157" s="26"/>
      <c r="F157" s="151" t="str">
        <f>F112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157" s="162"/>
      <c r="H157" s="54"/>
      <c r="I157" s="129"/>
      <c r="J157" s="54"/>
    </row>
    <row r="158" spans="1:10" ht="16.5" customHeight="1">
      <c r="A158" s="7"/>
      <c r="B158" s="161"/>
      <c r="C158" s="155" t="s">
        <v>10</v>
      </c>
      <c r="D158" s="156"/>
      <c r="E158" s="55" t="s">
        <v>34</v>
      </c>
      <c r="F158" s="151"/>
      <c r="G158" s="162"/>
      <c r="H158" s="54"/>
      <c r="I158" s="58">
        <v>650000</v>
      </c>
      <c r="J158" s="58">
        <f>I158</f>
        <v>650000</v>
      </c>
    </row>
    <row r="159" spans="1:10" ht="19.5" customHeight="1">
      <c r="A159" s="7">
        <v>2</v>
      </c>
      <c r="B159" s="161"/>
      <c r="C159" s="143" t="s">
        <v>72</v>
      </c>
      <c r="D159" s="144"/>
      <c r="E159" s="55"/>
      <c r="F159" s="151"/>
      <c r="G159" s="162"/>
      <c r="H159" s="54"/>
      <c r="I159" s="58"/>
      <c r="J159" s="58"/>
    </row>
    <row r="160" spans="1:10" ht="18" customHeight="1">
      <c r="A160" s="7"/>
      <c r="B160" s="161"/>
      <c r="C160" s="141" t="s">
        <v>134</v>
      </c>
      <c r="D160" s="142"/>
      <c r="E160" s="55" t="s">
        <v>12</v>
      </c>
      <c r="F160" s="151"/>
      <c r="G160" s="162"/>
      <c r="H160" s="54"/>
      <c r="I160" s="85">
        <v>3</v>
      </c>
      <c r="J160" s="85">
        <f>I160</f>
        <v>3</v>
      </c>
    </row>
    <row r="161" spans="1:10" ht="17.25" customHeight="1">
      <c r="A161" s="7">
        <v>3</v>
      </c>
      <c r="B161" s="161"/>
      <c r="C161" s="143" t="s">
        <v>73</v>
      </c>
      <c r="D161" s="144"/>
      <c r="E161" s="55"/>
      <c r="F161" s="151"/>
      <c r="G161" s="162"/>
      <c r="H161" s="54"/>
      <c r="I161" s="58"/>
      <c r="J161" s="58"/>
    </row>
    <row r="162" spans="1:10" ht="24" customHeight="1">
      <c r="A162" s="7"/>
      <c r="B162" s="161"/>
      <c r="C162" s="141" t="s">
        <v>135</v>
      </c>
      <c r="D162" s="142"/>
      <c r="E162" s="55" t="s">
        <v>35</v>
      </c>
      <c r="F162" s="151"/>
      <c r="G162" s="162"/>
      <c r="H162" s="54"/>
      <c r="I162" s="58">
        <v>216666.66666666666</v>
      </c>
      <c r="J162" s="58">
        <f>J158/J160</f>
        <v>216666.66666666666</v>
      </c>
    </row>
    <row r="163" spans="1:10" ht="15.75" customHeight="1">
      <c r="A163" s="7">
        <v>4</v>
      </c>
      <c r="B163" s="161"/>
      <c r="C163" s="143" t="s">
        <v>74</v>
      </c>
      <c r="D163" s="144"/>
      <c r="E163" s="55"/>
      <c r="F163" s="151"/>
      <c r="G163" s="162"/>
      <c r="H163" s="54"/>
      <c r="I163" s="17"/>
      <c r="J163" s="17"/>
    </row>
    <row r="164" spans="1:10" ht="16.5" customHeight="1">
      <c r="A164" s="7"/>
      <c r="B164" s="161"/>
      <c r="C164" s="141" t="s">
        <v>136</v>
      </c>
      <c r="D164" s="142"/>
      <c r="E164" s="55" t="s">
        <v>13</v>
      </c>
      <c r="F164" s="153"/>
      <c r="G164" s="163"/>
      <c r="H164" s="54"/>
      <c r="I164" s="28">
        <v>100</v>
      </c>
      <c r="J164" s="28">
        <v>100</v>
      </c>
    </row>
    <row r="165" spans="1:10" ht="24" customHeight="1">
      <c r="A165" s="7"/>
      <c r="B165" s="160">
        <f>B120</f>
        <v>0</v>
      </c>
      <c r="C165" s="157" t="s">
        <v>49</v>
      </c>
      <c r="D165" s="158"/>
      <c r="E165" s="158"/>
      <c r="F165" s="158"/>
      <c r="G165" s="158"/>
      <c r="H165" s="158"/>
      <c r="I165" s="158"/>
      <c r="J165" s="159"/>
    </row>
    <row r="166" spans="1:10" ht="17.25" customHeight="1">
      <c r="A166" s="7">
        <v>1</v>
      </c>
      <c r="B166" s="161"/>
      <c r="C166" s="157" t="s">
        <v>71</v>
      </c>
      <c r="D166" s="159"/>
      <c r="E166" s="26"/>
      <c r="F166" s="151" t="str">
        <f>F121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166" s="162"/>
      <c r="H166" s="54"/>
      <c r="I166" s="129"/>
      <c r="J166" s="54"/>
    </row>
    <row r="167" spans="1:10" ht="16.5" customHeight="1">
      <c r="A167" s="7"/>
      <c r="B167" s="161"/>
      <c r="C167" s="155" t="s">
        <v>10</v>
      </c>
      <c r="D167" s="156"/>
      <c r="E167" s="55" t="s">
        <v>34</v>
      </c>
      <c r="F167" s="151"/>
      <c r="G167" s="162"/>
      <c r="H167" s="54"/>
      <c r="I167" s="58">
        <f>F73</f>
        <v>8210592</v>
      </c>
      <c r="J167" s="58">
        <f>I167</f>
        <v>8210592</v>
      </c>
    </row>
    <row r="168" spans="1:10" ht="19.5" customHeight="1">
      <c r="A168" s="7">
        <v>2</v>
      </c>
      <c r="B168" s="161"/>
      <c r="C168" s="143" t="s">
        <v>72</v>
      </c>
      <c r="D168" s="144"/>
      <c r="E168" s="55"/>
      <c r="F168" s="151"/>
      <c r="G168" s="162"/>
      <c r="H168" s="54"/>
      <c r="I168" s="58"/>
      <c r="J168" s="58"/>
    </row>
    <row r="169" spans="1:10" ht="34.5" customHeight="1">
      <c r="A169" s="7"/>
      <c r="B169" s="161"/>
      <c r="C169" s="141" t="s">
        <v>137</v>
      </c>
      <c r="D169" s="142"/>
      <c r="E169" s="55" t="s">
        <v>12</v>
      </c>
      <c r="F169" s="151"/>
      <c r="G169" s="162"/>
      <c r="H169" s="54"/>
      <c r="I169" s="85">
        <v>1</v>
      </c>
      <c r="J169" s="85">
        <f>I169</f>
        <v>1</v>
      </c>
    </row>
    <row r="170" spans="1:10" ht="17.25" customHeight="1">
      <c r="A170" s="7">
        <v>3</v>
      </c>
      <c r="B170" s="161"/>
      <c r="C170" s="143" t="s">
        <v>73</v>
      </c>
      <c r="D170" s="144"/>
      <c r="E170" s="55"/>
      <c r="F170" s="151"/>
      <c r="G170" s="162"/>
      <c r="H170" s="54"/>
      <c r="I170" s="58"/>
      <c r="J170" s="58"/>
    </row>
    <row r="171" spans="1:10" ht="15" customHeight="1">
      <c r="A171" s="7"/>
      <c r="B171" s="161"/>
      <c r="C171" s="141" t="s">
        <v>138</v>
      </c>
      <c r="D171" s="142"/>
      <c r="E171" s="55" t="s">
        <v>35</v>
      </c>
      <c r="F171" s="151"/>
      <c r="G171" s="162"/>
      <c r="H171" s="54"/>
      <c r="I171" s="58">
        <f>I167</f>
        <v>8210592</v>
      </c>
      <c r="J171" s="58">
        <f>J167/J169</f>
        <v>8210592</v>
      </c>
    </row>
    <row r="172" spans="1:10" ht="15.75" customHeight="1">
      <c r="A172" s="7">
        <v>4</v>
      </c>
      <c r="B172" s="161"/>
      <c r="C172" s="143" t="s">
        <v>74</v>
      </c>
      <c r="D172" s="144"/>
      <c r="E172" s="55"/>
      <c r="F172" s="151"/>
      <c r="G172" s="162"/>
      <c r="H172" s="54"/>
      <c r="I172" s="17"/>
      <c r="J172" s="17"/>
    </row>
    <row r="173" spans="1:10" ht="32.25" customHeight="1">
      <c r="A173" s="7"/>
      <c r="B173" s="161"/>
      <c r="C173" s="141" t="s">
        <v>139</v>
      </c>
      <c r="D173" s="142"/>
      <c r="E173" s="55" t="s">
        <v>13</v>
      </c>
      <c r="F173" s="153"/>
      <c r="G173" s="163"/>
      <c r="H173" s="54"/>
      <c r="I173" s="28">
        <v>100</v>
      </c>
      <c r="J173" s="28">
        <v>100</v>
      </c>
    </row>
    <row r="174" spans="1:10" ht="33.75" customHeight="1">
      <c r="A174" s="7"/>
      <c r="B174" s="160">
        <f>B129</f>
        <v>0</v>
      </c>
      <c r="C174" s="157" t="s">
        <v>66</v>
      </c>
      <c r="D174" s="158"/>
      <c r="E174" s="158"/>
      <c r="F174" s="158"/>
      <c r="G174" s="158"/>
      <c r="H174" s="158"/>
      <c r="I174" s="158"/>
      <c r="J174" s="159"/>
    </row>
    <row r="175" spans="1:10" s="67" customFormat="1" ht="17.25" customHeight="1">
      <c r="A175" s="63">
        <v>1</v>
      </c>
      <c r="B175" s="161"/>
      <c r="C175" s="143" t="s">
        <v>71</v>
      </c>
      <c r="D175" s="144"/>
      <c r="E175" s="64"/>
      <c r="F175" s="164" t="str">
        <f>F130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175" s="165"/>
      <c r="H175" s="65"/>
      <c r="I175" s="129"/>
      <c r="J175" s="65"/>
    </row>
    <row r="176" spans="1:10" s="67" customFormat="1" ht="16.5" customHeight="1">
      <c r="A176" s="63"/>
      <c r="B176" s="161"/>
      <c r="C176" s="155" t="s">
        <v>10</v>
      </c>
      <c r="D176" s="156"/>
      <c r="E176" s="68" t="s">
        <v>34</v>
      </c>
      <c r="F176" s="164"/>
      <c r="G176" s="165"/>
      <c r="H176" s="65"/>
      <c r="I176" s="84">
        <f>F72</f>
        <v>2700000</v>
      </c>
      <c r="J176" s="84">
        <f>I176</f>
        <v>2700000</v>
      </c>
    </row>
    <row r="177" spans="1:10" s="67" customFormat="1" ht="19.5" customHeight="1">
      <c r="A177" s="63">
        <v>2</v>
      </c>
      <c r="B177" s="161"/>
      <c r="C177" s="143" t="s">
        <v>72</v>
      </c>
      <c r="D177" s="144"/>
      <c r="E177" s="68"/>
      <c r="F177" s="164"/>
      <c r="G177" s="165"/>
      <c r="H177" s="65"/>
      <c r="I177" s="84"/>
      <c r="J177" s="84"/>
    </row>
    <row r="178" spans="1:10" s="67" customFormat="1" ht="18" customHeight="1">
      <c r="A178" s="63"/>
      <c r="B178" s="161"/>
      <c r="C178" s="141" t="s">
        <v>140</v>
      </c>
      <c r="D178" s="142"/>
      <c r="E178" s="68" t="s">
        <v>77</v>
      </c>
      <c r="F178" s="164"/>
      <c r="G178" s="165"/>
      <c r="H178" s="65"/>
      <c r="I178" s="84">
        <v>4</v>
      </c>
      <c r="J178" s="84">
        <f>I178</f>
        <v>4</v>
      </c>
    </row>
    <row r="179" spans="1:10" s="67" customFormat="1" ht="17.25" customHeight="1">
      <c r="A179" s="63">
        <v>3</v>
      </c>
      <c r="B179" s="161"/>
      <c r="C179" s="143" t="s">
        <v>73</v>
      </c>
      <c r="D179" s="144"/>
      <c r="E179" s="68"/>
      <c r="F179" s="164"/>
      <c r="G179" s="165"/>
      <c r="H179" s="65"/>
      <c r="I179" s="84"/>
      <c r="J179" s="84"/>
    </row>
    <row r="180" spans="1:10" s="67" customFormat="1" ht="24" customHeight="1">
      <c r="A180" s="63"/>
      <c r="B180" s="161"/>
      <c r="C180" s="141" t="s">
        <v>141</v>
      </c>
      <c r="D180" s="142"/>
      <c r="E180" s="68" t="s">
        <v>35</v>
      </c>
      <c r="F180" s="164"/>
      <c r="G180" s="165"/>
      <c r="H180" s="65"/>
      <c r="I180" s="84">
        <f>I176/I178</f>
        <v>675000</v>
      </c>
      <c r="J180" s="84">
        <f>J176/J178</f>
        <v>675000</v>
      </c>
    </row>
    <row r="181" spans="1:10" s="67" customFormat="1" ht="15.75" customHeight="1">
      <c r="A181" s="63">
        <v>4</v>
      </c>
      <c r="B181" s="161"/>
      <c r="C181" s="143" t="s">
        <v>74</v>
      </c>
      <c r="D181" s="144"/>
      <c r="E181" s="68"/>
      <c r="F181" s="164"/>
      <c r="G181" s="165"/>
      <c r="H181" s="65"/>
      <c r="I181" s="66"/>
      <c r="J181" s="66"/>
    </row>
    <row r="182" spans="1:10" s="67" customFormat="1" ht="25.5" customHeight="1">
      <c r="A182" s="63"/>
      <c r="B182" s="161"/>
      <c r="C182" s="141" t="s">
        <v>142</v>
      </c>
      <c r="D182" s="142"/>
      <c r="E182" s="68" t="s">
        <v>13</v>
      </c>
      <c r="F182" s="166"/>
      <c r="G182" s="167"/>
      <c r="H182" s="65"/>
      <c r="I182" s="69">
        <v>100</v>
      </c>
      <c r="J182" s="69">
        <v>100</v>
      </c>
    </row>
    <row r="183" spans="1:10" ht="19.5" customHeight="1">
      <c r="A183" s="7"/>
      <c r="B183" s="160" t="e">
        <f>#REF!</f>
        <v>#REF!</v>
      </c>
      <c r="C183" s="157" t="str">
        <f>C74</f>
        <v>Придбання автотранспорту та протипожежної техніки для регіональних ландшафтних парків</v>
      </c>
      <c r="D183" s="158"/>
      <c r="E183" s="158"/>
      <c r="F183" s="158"/>
      <c r="G183" s="158"/>
      <c r="H183" s="158"/>
      <c r="I183" s="158"/>
      <c r="J183" s="159"/>
    </row>
    <row r="184" spans="1:10" ht="17.25" customHeight="1">
      <c r="A184" s="7">
        <v>1</v>
      </c>
      <c r="B184" s="161"/>
      <c r="C184" s="157" t="s">
        <v>71</v>
      </c>
      <c r="D184" s="159"/>
      <c r="E184" s="26"/>
      <c r="F184" s="151" t="str">
        <f>F175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184" s="162"/>
      <c r="H184" s="54"/>
      <c r="I184" s="129"/>
      <c r="J184" s="54"/>
    </row>
    <row r="185" spans="1:10" ht="16.5" customHeight="1">
      <c r="A185" s="7"/>
      <c r="B185" s="161"/>
      <c r="C185" s="155" t="s">
        <v>10</v>
      </c>
      <c r="D185" s="156"/>
      <c r="E185" s="55" t="s">
        <v>34</v>
      </c>
      <c r="F185" s="151"/>
      <c r="G185" s="162"/>
      <c r="H185" s="54"/>
      <c r="I185" s="58">
        <v>1900000</v>
      </c>
      <c r="J185" s="58">
        <f>I185</f>
        <v>1900000</v>
      </c>
    </row>
    <row r="186" spans="1:10" ht="19.5" customHeight="1">
      <c r="A186" s="7">
        <v>2</v>
      </c>
      <c r="B186" s="161"/>
      <c r="C186" s="143" t="s">
        <v>72</v>
      </c>
      <c r="D186" s="144"/>
      <c r="E186" s="55"/>
      <c r="F186" s="151"/>
      <c r="G186" s="162"/>
      <c r="H186" s="54"/>
      <c r="I186" s="58"/>
      <c r="J186" s="58"/>
    </row>
    <row r="187" spans="1:10" ht="18" customHeight="1">
      <c r="A187" s="7"/>
      <c r="B187" s="161"/>
      <c r="C187" s="141" t="s">
        <v>78</v>
      </c>
      <c r="D187" s="142"/>
      <c r="E187" s="55" t="s">
        <v>12</v>
      </c>
      <c r="F187" s="151"/>
      <c r="G187" s="162"/>
      <c r="H187" s="54"/>
      <c r="I187" s="85">
        <v>2</v>
      </c>
      <c r="J187" s="85">
        <f>I187</f>
        <v>2</v>
      </c>
    </row>
    <row r="188" spans="1:10" ht="17.25" customHeight="1">
      <c r="A188" s="7">
        <v>3</v>
      </c>
      <c r="B188" s="161"/>
      <c r="C188" s="143" t="s">
        <v>73</v>
      </c>
      <c r="D188" s="144"/>
      <c r="E188" s="55"/>
      <c r="F188" s="151"/>
      <c r="G188" s="162"/>
      <c r="H188" s="54"/>
      <c r="I188" s="58"/>
      <c r="J188" s="58"/>
    </row>
    <row r="189" spans="1:10" ht="15.75" customHeight="1">
      <c r="A189" s="7"/>
      <c r="B189" s="161"/>
      <c r="C189" s="141" t="s">
        <v>79</v>
      </c>
      <c r="D189" s="142"/>
      <c r="E189" s="55" t="s">
        <v>35</v>
      </c>
      <c r="F189" s="151"/>
      <c r="G189" s="162"/>
      <c r="H189" s="54"/>
      <c r="I189" s="58">
        <f>I185/I187</f>
        <v>950000</v>
      </c>
      <c r="J189" s="58">
        <f>J185/J187</f>
        <v>950000</v>
      </c>
    </row>
    <row r="190" spans="1:10" ht="15.75" customHeight="1">
      <c r="A190" s="7">
        <v>4</v>
      </c>
      <c r="B190" s="161"/>
      <c r="C190" s="143" t="s">
        <v>74</v>
      </c>
      <c r="D190" s="144"/>
      <c r="E190" s="55"/>
      <c r="F190" s="151"/>
      <c r="G190" s="162"/>
      <c r="H190" s="54"/>
      <c r="I190" s="17"/>
      <c r="J190" s="17"/>
    </row>
    <row r="191" spans="1:10" ht="14.25" customHeight="1">
      <c r="A191" s="7"/>
      <c r="B191" s="161"/>
      <c r="C191" s="141" t="s">
        <v>80</v>
      </c>
      <c r="D191" s="142"/>
      <c r="E191" s="55" t="s">
        <v>13</v>
      </c>
      <c r="F191" s="153"/>
      <c r="G191" s="163"/>
      <c r="H191" s="54"/>
      <c r="I191" s="28">
        <v>100</v>
      </c>
      <c r="J191" s="28">
        <v>100</v>
      </c>
    </row>
    <row r="192" spans="1:10" ht="19.5" customHeight="1">
      <c r="A192" s="7"/>
      <c r="B192" s="160" t="e">
        <f>B138</f>
        <v>#REF!</v>
      </c>
      <c r="C192" s="157" t="s">
        <v>68</v>
      </c>
      <c r="D192" s="158"/>
      <c r="E192" s="158"/>
      <c r="F192" s="158"/>
      <c r="G192" s="158"/>
      <c r="H192" s="158"/>
      <c r="I192" s="158"/>
      <c r="J192" s="159"/>
    </row>
    <row r="193" spans="1:10" ht="17.25" customHeight="1">
      <c r="A193" s="7">
        <v>1</v>
      </c>
      <c r="B193" s="161"/>
      <c r="C193" s="157" t="s">
        <v>71</v>
      </c>
      <c r="D193" s="159"/>
      <c r="E193" s="26"/>
      <c r="F193" s="151" t="str">
        <f>F139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193" s="162"/>
      <c r="H193" s="54"/>
      <c r="I193" s="129"/>
      <c r="J193" s="54"/>
    </row>
    <row r="194" spans="1:10" ht="16.5" customHeight="1">
      <c r="A194" s="7"/>
      <c r="B194" s="161"/>
      <c r="C194" s="155" t="s">
        <v>10</v>
      </c>
      <c r="D194" s="156"/>
      <c r="E194" s="55" t="s">
        <v>34</v>
      </c>
      <c r="F194" s="151"/>
      <c r="G194" s="162"/>
      <c r="H194" s="54"/>
      <c r="I194" s="58">
        <v>1000000</v>
      </c>
      <c r="J194" s="58">
        <f>I194</f>
        <v>1000000</v>
      </c>
    </row>
    <row r="195" spans="1:10" ht="19.5" customHeight="1">
      <c r="A195" s="7">
        <v>2</v>
      </c>
      <c r="B195" s="161"/>
      <c r="C195" s="143" t="s">
        <v>72</v>
      </c>
      <c r="D195" s="144"/>
      <c r="E195" s="55"/>
      <c r="F195" s="151"/>
      <c r="G195" s="162"/>
      <c r="H195" s="54"/>
      <c r="I195" s="58"/>
      <c r="J195" s="58"/>
    </row>
    <row r="196" spans="1:10" ht="18" customHeight="1">
      <c r="A196" s="7"/>
      <c r="B196" s="161"/>
      <c r="C196" s="141" t="s">
        <v>81</v>
      </c>
      <c r="D196" s="142"/>
      <c r="E196" s="55" t="s">
        <v>12</v>
      </c>
      <c r="F196" s="151"/>
      <c r="G196" s="162"/>
      <c r="H196" s="54"/>
      <c r="I196" s="85">
        <v>1</v>
      </c>
      <c r="J196" s="85">
        <f>I196</f>
        <v>1</v>
      </c>
    </row>
    <row r="197" spans="1:10" ht="17.25" customHeight="1">
      <c r="A197" s="7">
        <v>3</v>
      </c>
      <c r="B197" s="161"/>
      <c r="C197" s="143" t="s">
        <v>73</v>
      </c>
      <c r="D197" s="144"/>
      <c r="E197" s="55"/>
      <c r="F197" s="151"/>
      <c r="G197" s="162"/>
      <c r="H197" s="54"/>
      <c r="I197" s="58"/>
      <c r="J197" s="58"/>
    </row>
    <row r="198" spans="1:10" ht="15.75" customHeight="1">
      <c r="A198" s="7"/>
      <c r="B198" s="161"/>
      <c r="C198" s="141" t="s">
        <v>82</v>
      </c>
      <c r="D198" s="142"/>
      <c r="E198" s="55" t="s">
        <v>35</v>
      </c>
      <c r="F198" s="151"/>
      <c r="G198" s="162"/>
      <c r="H198" s="54"/>
      <c r="I198" s="58">
        <v>1000000</v>
      </c>
      <c r="J198" s="58">
        <f>J194/J196</f>
        <v>1000000</v>
      </c>
    </row>
    <row r="199" spans="1:10" ht="15.75" customHeight="1">
      <c r="A199" s="7">
        <v>4</v>
      </c>
      <c r="B199" s="161"/>
      <c r="C199" s="143" t="s">
        <v>74</v>
      </c>
      <c r="D199" s="144"/>
      <c r="E199" s="55"/>
      <c r="F199" s="151"/>
      <c r="G199" s="162"/>
      <c r="H199" s="54"/>
      <c r="I199" s="17"/>
      <c r="J199" s="17"/>
    </row>
    <row r="200" spans="1:10" ht="19.5" customHeight="1">
      <c r="A200" s="7"/>
      <c r="B200" s="161"/>
      <c r="C200" s="141" t="s">
        <v>83</v>
      </c>
      <c r="D200" s="142"/>
      <c r="E200" s="55" t="s">
        <v>13</v>
      </c>
      <c r="F200" s="153"/>
      <c r="G200" s="163"/>
      <c r="H200" s="54"/>
      <c r="I200" s="28">
        <v>100</v>
      </c>
      <c r="J200" s="28">
        <v>100</v>
      </c>
    </row>
    <row r="201" spans="1:10" ht="19.5" customHeight="1">
      <c r="A201" s="7"/>
      <c r="B201" s="160">
        <f>B111</f>
        <v>0</v>
      </c>
      <c r="C201" s="157" t="s">
        <v>111</v>
      </c>
      <c r="D201" s="158"/>
      <c r="E201" s="158"/>
      <c r="F201" s="158"/>
      <c r="G201" s="158"/>
      <c r="H201" s="158"/>
      <c r="I201" s="158"/>
      <c r="J201" s="159"/>
    </row>
    <row r="202" spans="1:10" ht="17.25" customHeight="1">
      <c r="A202" s="7">
        <v>1</v>
      </c>
      <c r="B202" s="161"/>
      <c r="C202" s="157" t="s">
        <v>71</v>
      </c>
      <c r="D202" s="159"/>
      <c r="E202" s="26"/>
      <c r="F202" s="151" t="str">
        <f>F112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202" s="162"/>
      <c r="H202" s="54"/>
      <c r="I202" s="129"/>
      <c r="J202" s="54"/>
    </row>
    <row r="203" spans="1:10" ht="16.5" customHeight="1">
      <c r="A203" s="7"/>
      <c r="B203" s="161"/>
      <c r="C203" s="155" t="s">
        <v>10</v>
      </c>
      <c r="D203" s="156"/>
      <c r="E203" s="55" t="s">
        <v>34</v>
      </c>
      <c r="F203" s="151"/>
      <c r="G203" s="162"/>
      <c r="H203" s="54"/>
      <c r="I203" s="58">
        <v>2500000</v>
      </c>
      <c r="J203" s="58">
        <f>I203</f>
        <v>2500000</v>
      </c>
    </row>
    <row r="204" spans="1:10" ht="19.5" customHeight="1">
      <c r="A204" s="7">
        <v>2</v>
      </c>
      <c r="B204" s="161"/>
      <c r="C204" s="143" t="s">
        <v>72</v>
      </c>
      <c r="D204" s="144"/>
      <c r="E204" s="55"/>
      <c r="F204" s="151"/>
      <c r="G204" s="162"/>
      <c r="H204" s="54"/>
      <c r="I204" s="58"/>
      <c r="J204" s="58"/>
    </row>
    <row r="205" spans="1:10" ht="35.25" customHeight="1">
      <c r="A205" s="7"/>
      <c r="B205" s="161"/>
      <c r="C205" s="141" t="s">
        <v>143</v>
      </c>
      <c r="D205" s="142"/>
      <c r="E205" s="55" t="s">
        <v>12</v>
      </c>
      <c r="F205" s="151"/>
      <c r="G205" s="162"/>
      <c r="H205" s="54"/>
      <c r="I205" s="85">
        <v>1</v>
      </c>
      <c r="J205" s="85">
        <f>I205</f>
        <v>1</v>
      </c>
    </row>
    <row r="206" spans="1:10" ht="17.25" customHeight="1">
      <c r="A206" s="7">
        <v>3</v>
      </c>
      <c r="B206" s="161"/>
      <c r="C206" s="143" t="s">
        <v>73</v>
      </c>
      <c r="D206" s="144"/>
      <c r="E206" s="55"/>
      <c r="F206" s="151"/>
      <c r="G206" s="162"/>
      <c r="H206" s="54"/>
      <c r="I206" s="58"/>
      <c r="J206" s="58"/>
    </row>
    <row r="207" spans="1:10" ht="24" customHeight="1">
      <c r="A207" s="7"/>
      <c r="B207" s="161"/>
      <c r="C207" s="141" t="s">
        <v>144</v>
      </c>
      <c r="D207" s="142"/>
      <c r="E207" s="55" t="s">
        <v>35</v>
      </c>
      <c r="F207" s="151"/>
      <c r="G207" s="162"/>
      <c r="H207" s="54"/>
      <c r="I207" s="58">
        <v>2500000</v>
      </c>
      <c r="J207" s="58">
        <f>J203/J205</f>
        <v>2500000</v>
      </c>
    </row>
    <row r="208" spans="1:10" ht="15.75" customHeight="1">
      <c r="A208" s="7">
        <v>4</v>
      </c>
      <c r="B208" s="161"/>
      <c r="C208" s="143" t="s">
        <v>74</v>
      </c>
      <c r="D208" s="144"/>
      <c r="E208" s="55"/>
      <c r="F208" s="151"/>
      <c r="G208" s="162"/>
      <c r="H208" s="54"/>
      <c r="I208" s="17"/>
      <c r="J208" s="17"/>
    </row>
    <row r="209" spans="1:10" ht="24" customHeight="1">
      <c r="A209" s="7"/>
      <c r="B209" s="161"/>
      <c r="C209" s="141" t="s">
        <v>145</v>
      </c>
      <c r="D209" s="142"/>
      <c r="E209" s="55" t="s">
        <v>13</v>
      </c>
      <c r="F209" s="153"/>
      <c r="G209" s="163"/>
      <c r="H209" s="54"/>
      <c r="I209" s="28">
        <v>100</v>
      </c>
      <c r="J209" s="28">
        <v>100</v>
      </c>
    </row>
    <row r="210" spans="1:10" ht="21.75" customHeight="1">
      <c r="A210" s="7"/>
      <c r="B210" s="76"/>
      <c r="C210" s="157" t="s">
        <v>112</v>
      </c>
      <c r="D210" s="158"/>
      <c r="E210" s="158"/>
      <c r="F210" s="158"/>
      <c r="G210" s="158"/>
      <c r="H210" s="158"/>
      <c r="I210" s="158"/>
      <c r="J210" s="159"/>
    </row>
    <row r="211" spans="1:10" ht="17.25" customHeight="1">
      <c r="A211" s="7">
        <v>1</v>
      </c>
      <c r="B211" s="76"/>
      <c r="C211" s="157" t="s">
        <v>71</v>
      </c>
      <c r="D211" s="159"/>
      <c r="E211" s="55"/>
      <c r="F211" s="149" t="str">
        <f>F202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211" s="150"/>
      <c r="H211" s="54"/>
      <c r="I211" s="129"/>
      <c r="J211" s="49"/>
    </row>
    <row r="212" spans="1:10" ht="20.25" customHeight="1">
      <c r="A212" s="7"/>
      <c r="B212" s="76"/>
      <c r="C212" s="155" t="s">
        <v>10</v>
      </c>
      <c r="D212" s="156"/>
      <c r="E212" s="55" t="s">
        <v>34</v>
      </c>
      <c r="F212" s="151"/>
      <c r="G212" s="152"/>
      <c r="H212" s="54"/>
      <c r="I212" s="58">
        <v>100000</v>
      </c>
      <c r="J212" s="58">
        <f>I212</f>
        <v>100000</v>
      </c>
    </row>
    <row r="213" spans="1:22" ht="19.5" customHeight="1">
      <c r="A213" s="7">
        <v>2</v>
      </c>
      <c r="B213" s="76"/>
      <c r="C213" s="143" t="s">
        <v>72</v>
      </c>
      <c r="D213" s="144"/>
      <c r="E213" s="55"/>
      <c r="F213" s="151"/>
      <c r="G213" s="152"/>
      <c r="H213" s="54"/>
      <c r="I213" s="58"/>
      <c r="J213" s="58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</row>
    <row r="214" spans="1:10" ht="18" customHeight="1">
      <c r="A214" s="7"/>
      <c r="B214" s="76"/>
      <c r="C214" s="141" t="s">
        <v>146</v>
      </c>
      <c r="D214" s="142"/>
      <c r="E214" s="55" t="s">
        <v>12</v>
      </c>
      <c r="F214" s="151"/>
      <c r="G214" s="152"/>
      <c r="H214" s="54"/>
      <c r="I214" s="58">
        <v>3</v>
      </c>
      <c r="J214" s="58">
        <f>I214</f>
        <v>3</v>
      </c>
    </row>
    <row r="215" spans="1:10" ht="17.25" customHeight="1">
      <c r="A215" s="7">
        <v>3</v>
      </c>
      <c r="B215" s="76"/>
      <c r="C215" s="143" t="s">
        <v>73</v>
      </c>
      <c r="D215" s="144"/>
      <c r="E215" s="55"/>
      <c r="F215" s="151"/>
      <c r="G215" s="152"/>
      <c r="H215" s="54"/>
      <c r="I215" s="58"/>
      <c r="J215" s="58"/>
    </row>
    <row r="216" spans="1:10" ht="16.5" customHeight="1">
      <c r="A216" s="7"/>
      <c r="B216" s="76"/>
      <c r="C216" s="141" t="s">
        <v>147</v>
      </c>
      <c r="D216" s="142"/>
      <c r="E216" s="55" t="s">
        <v>35</v>
      </c>
      <c r="F216" s="151"/>
      <c r="G216" s="152"/>
      <c r="H216" s="54"/>
      <c r="I216" s="58">
        <v>33333.333333333336</v>
      </c>
      <c r="J216" s="58">
        <f>I216</f>
        <v>33333.333333333336</v>
      </c>
    </row>
    <row r="217" spans="1:10" ht="17.25" customHeight="1">
      <c r="A217" s="7">
        <v>4</v>
      </c>
      <c r="B217" s="76"/>
      <c r="C217" s="143" t="s">
        <v>74</v>
      </c>
      <c r="D217" s="144"/>
      <c r="E217" s="55"/>
      <c r="F217" s="151"/>
      <c r="G217" s="152"/>
      <c r="H217" s="54"/>
      <c r="I217" s="58"/>
      <c r="J217" s="58"/>
    </row>
    <row r="218" spans="1:10" ht="27" customHeight="1">
      <c r="A218" s="7"/>
      <c r="B218" s="76"/>
      <c r="C218" s="141" t="s">
        <v>148</v>
      </c>
      <c r="D218" s="142"/>
      <c r="E218" s="55" t="s">
        <v>13</v>
      </c>
      <c r="F218" s="153"/>
      <c r="G218" s="154"/>
      <c r="H218" s="54"/>
      <c r="I218" s="58">
        <v>100</v>
      </c>
      <c r="J218" s="58">
        <f>I218</f>
        <v>100</v>
      </c>
    </row>
    <row r="219" spans="1:10" ht="22.5" customHeight="1">
      <c r="A219" s="7"/>
      <c r="B219" s="76"/>
      <c r="C219" s="157" t="s">
        <v>113</v>
      </c>
      <c r="D219" s="158"/>
      <c r="E219" s="158"/>
      <c r="F219" s="158"/>
      <c r="G219" s="158"/>
      <c r="H219" s="158"/>
      <c r="I219" s="158"/>
      <c r="J219" s="159"/>
    </row>
    <row r="220" spans="1:10" ht="19.5" customHeight="1">
      <c r="A220" s="7">
        <v>1</v>
      </c>
      <c r="B220" s="76"/>
      <c r="C220" s="157" t="s">
        <v>71</v>
      </c>
      <c r="D220" s="159"/>
      <c r="E220" s="55"/>
      <c r="F220" s="149" t="str">
        <f>F211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220" s="150"/>
      <c r="H220" s="54"/>
      <c r="I220" s="129"/>
      <c r="J220" s="28"/>
    </row>
    <row r="221" spans="1:10" ht="20.25" customHeight="1">
      <c r="A221" s="7"/>
      <c r="B221" s="76"/>
      <c r="C221" s="155" t="s">
        <v>10</v>
      </c>
      <c r="D221" s="156"/>
      <c r="E221" s="55" t="s">
        <v>34</v>
      </c>
      <c r="F221" s="151"/>
      <c r="G221" s="152"/>
      <c r="H221" s="54"/>
      <c r="I221" s="58">
        <v>50000</v>
      </c>
      <c r="J221" s="58">
        <f>I221</f>
        <v>50000</v>
      </c>
    </row>
    <row r="222" spans="1:10" ht="21" customHeight="1">
      <c r="A222" s="7">
        <v>2</v>
      </c>
      <c r="B222" s="76"/>
      <c r="C222" s="143" t="s">
        <v>72</v>
      </c>
      <c r="D222" s="144"/>
      <c r="E222" s="55"/>
      <c r="F222" s="151"/>
      <c r="G222" s="152"/>
      <c r="H222" s="54"/>
      <c r="I222" s="58"/>
      <c r="J222" s="58"/>
    </row>
    <row r="223" spans="1:10" ht="21" customHeight="1">
      <c r="A223" s="7"/>
      <c r="B223" s="76"/>
      <c r="C223" s="141" t="s">
        <v>149</v>
      </c>
      <c r="D223" s="142"/>
      <c r="E223" s="55" t="s">
        <v>12</v>
      </c>
      <c r="F223" s="151"/>
      <c r="G223" s="152"/>
      <c r="H223" s="54"/>
      <c r="I223" s="85">
        <v>1</v>
      </c>
      <c r="J223" s="85">
        <f>I223</f>
        <v>1</v>
      </c>
    </row>
    <row r="224" spans="1:10" ht="19.5" customHeight="1">
      <c r="A224" s="7">
        <v>3</v>
      </c>
      <c r="B224" s="76"/>
      <c r="C224" s="143" t="s">
        <v>73</v>
      </c>
      <c r="D224" s="144"/>
      <c r="E224" s="55"/>
      <c r="F224" s="151"/>
      <c r="G224" s="152"/>
      <c r="H224" s="54"/>
      <c r="I224" s="58"/>
      <c r="J224" s="58"/>
    </row>
    <row r="225" spans="1:10" ht="20.25" customHeight="1">
      <c r="A225" s="7"/>
      <c r="B225" s="76"/>
      <c r="C225" s="141" t="s">
        <v>147</v>
      </c>
      <c r="D225" s="142"/>
      <c r="E225" s="55" t="s">
        <v>35</v>
      </c>
      <c r="F225" s="151"/>
      <c r="G225" s="152"/>
      <c r="H225" s="54"/>
      <c r="I225" s="58">
        <v>50000</v>
      </c>
      <c r="J225" s="58">
        <f>I225</f>
        <v>50000</v>
      </c>
    </row>
    <row r="226" spans="1:10" ht="20.25" customHeight="1">
      <c r="A226" s="7">
        <v>4</v>
      </c>
      <c r="B226" s="76"/>
      <c r="C226" s="143" t="s">
        <v>74</v>
      </c>
      <c r="D226" s="144"/>
      <c r="E226" s="55"/>
      <c r="F226" s="151"/>
      <c r="G226" s="152"/>
      <c r="H226" s="54"/>
      <c r="I226" s="28"/>
      <c r="J226" s="28"/>
    </row>
    <row r="227" spans="1:10" ht="17.25" customHeight="1">
      <c r="A227" s="7"/>
      <c r="B227" s="76"/>
      <c r="C227" s="141" t="s">
        <v>150</v>
      </c>
      <c r="D227" s="142"/>
      <c r="E227" s="55" t="s">
        <v>13</v>
      </c>
      <c r="F227" s="153"/>
      <c r="G227" s="154"/>
      <c r="H227" s="54"/>
      <c r="I227" s="28">
        <v>100</v>
      </c>
      <c r="J227" s="28">
        <f>I227</f>
        <v>100</v>
      </c>
    </row>
    <row r="228" spans="1:10" ht="22.5" customHeight="1">
      <c r="A228" s="7"/>
      <c r="B228" s="160" t="e">
        <f>B138</f>
        <v>#REF!</v>
      </c>
      <c r="C228" s="146" t="s">
        <v>151</v>
      </c>
      <c r="D228" s="147"/>
      <c r="E228" s="147"/>
      <c r="F228" s="147"/>
      <c r="G228" s="147"/>
      <c r="H228" s="147"/>
      <c r="I228" s="147"/>
      <c r="J228" s="148"/>
    </row>
    <row r="229" spans="1:10" ht="17.25" customHeight="1">
      <c r="A229" s="7">
        <v>1</v>
      </c>
      <c r="B229" s="161"/>
      <c r="C229" s="143" t="s">
        <v>71</v>
      </c>
      <c r="D229" s="144"/>
      <c r="E229" s="26"/>
      <c r="F229" s="151" t="str">
        <f>F139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229" s="162"/>
      <c r="H229" s="54"/>
      <c r="I229" s="129"/>
      <c r="J229" s="54"/>
    </row>
    <row r="230" spans="1:10" ht="16.5" customHeight="1">
      <c r="A230" s="7"/>
      <c r="B230" s="161"/>
      <c r="C230" s="155" t="s">
        <v>10</v>
      </c>
      <c r="D230" s="156"/>
      <c r="E230" s="55" t="s">
        <v>34</v>
      </c>
      <c r="F230" s="151"/>
      <c r="G230" s="162"/>
      <c r="H230" s="54"/>
      <c r="I230" s="58">
        <v>200000</v>
      </c>
      <c r="J230" s="58">
        <f>I230</f>
        <v>200000</v>
      </c>
    </row>
    <row r="231" spans="1:10" ht="19.5" customHeight="1">
      <c r="A231" s="7">
        <v>2</v>
      </c>
      <c r="B231" s="161"/>
      <c r="C231" s="143" t="s">
        <v>72</v>
      </c>
      <c r="D231" s="144"/>
      <c r="E231" s="55"/>
      <c r="F231" s="151"/>
      <c r="G231" s="162"/>
      <c r="H231" s="54"/>
      <c r="I231" s="58"/>
      <c r="J231" s="58"/>
    </row>
    <row r="232" spans="1:10" ht="18" customHeight="1">
      <c r="A232" s="7"/>
      <c r="B232" s="161"/>
      <c r="C232" s="141" t="s">
        <v>152</v>
      </c>
      <c r="D232" s="142"/>
      <c r="E232" s="55" t="s">
        <v>12</v>
      </c>
      <c r="F232" s="151"/>
      <c r="G232" s="162"/>
      <c r="H232" s="54"/>
      <c r="I232" s="85">
        <v>1</v>
      </c>
      <c r="J232" s="85">
        <f>I232</f>
        <v>1</v>
      </c>
    </row>
    <row r="233" spans="1:10" ht="17.25" customHeight="1">
      <c r="A233" s="7">
        <v>3</v>
      </c>
      <c r="B233" s="161"/>
      <c r="C233" s="143" t="s">
        <v>73</v>
      </c>
      <c r="D233" s="144"/>
      <c r="E233" s="55"/>
      <c r="F233" s="151"/>
      <c r="G233" s="162"/>
      <c r="H233" s="54"/>
      <c r="I233" s="58"/>
      <c r="J233" s="58"/>
    </row>
    <row r="234" spans="1:10" ht="24" customHeight="1">
      <c r="A234" s="7"/>
      <c r="B234" s="161"/>
      <c r="C234" s="141" t="s">
        <v>153</v>
      </c>
      <c r="D234" s="142"/>
      <c r="E234" s="55" t="s">
        <v>35</v>
      </c>
      <c r="F234" s="151"/>
      <c r="G234" s="162"/>
      <c r="H234" s="54"/>
      <c r="I234" s="58">
        <v>200000</v>
      </c>
      <c r="J234" s="58">
        <f>J230/J232</f>
        <v>200000</v>
      </c>
    </row>
    <row r="235" spans="1:10" ht="15.75" customHeight="1">
      <c r="A235" s="7">
        <v>4</v>
      </c>
      <c r="B235" s="161"/>
      <c r="C235" s="143" t="s">
        <v>74</v>
      </c>
      <c r="D235" s="144"/>
      <c r="E235" s="55"/>
      <c r="F235" s="151"/>
      <c r="G235" s="162"/>
      <c r="H235" s="54"/>
      <c r="I235" s="17"/>
      <c r="J235" s="17"/>
    </row>
    <row r="236" spans="1:10" ht="24" customHeight="1">
      <c r="A236" s="7"/>
      <c r="B236" s="161"/>
      <c r="C236" s="141" t="s">
        <v>154</v>
      </c>
      <c r="D236" s="142"/>
      <c r="E236" s="55" t="s">
        <v>13</v>
      </c>
      <c r="F236" s="153"/>
      <c r="G236" s="163"/>
      <c r="H236" s="54"/>
      <c r="I236" s="28">
        <v>100</v>
      </c>
      <c r="J236" s="28">
        <v>100</v>
      </c>
    </row>
    <row r="237" spans="1:10" ht="22.5" customHeight="1">
      <c r="A237" s="7"/>
      <c r="B237" s="76"/>
      <c r="C237" s="146" t="s">
        <v>116</v>
      </c>
      <c r="D237" s="147"/>
      <c r="E237" s="147"/>
      <c r="F237" s="147"/>
      <c r="G237" s="147"/>
      <c r="H237" s="147"/>
      <c r="I237" s="147"/>
      <c r="J237" s="148"/>
    </row>
    <row r="238" spans="1:10" ht="17.25" customHeight="1">
      <c r="A238" s="7">
        <v>1</v>
      </c>
      <c r="B238" s="76"/>
      <c r="C238" s="143" t="s">
        <v>71</v>
      </c>
      <c r="D238" s="144"/>
      <c r="E238" s="55"/>
      <c r="F238" s="149" t="str">
        <f>F211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238" s="150"/>
      <c r="H238" s="54"/>
      <c r="I238" s="129"/>
      <c r="J238" s="58"/>
    </row>
    <row r="239" spans="1:10" ht="20.25" customHeight="1">
      <c r="A239" s="7"/>
      <c r="B239" s="76"/>
      <c r="C239" s="155" t="s">
        <v>10</v>
      </c>
      <c r="D239" s="156"/>
      <c r="E239" s="55" t="s">
        <v>34</v>
      </c>
      <c r="F239" s="151"/>
      <c r="G239" s="152"/>
      <c r="H239" s="54"/>
      <c r="I239" s="58">
        <v>250000</v>
      </c>
      <c r="J239" s="58">
        <f>I239</f>
        <v>250000</v>
      </c>
    </row>
    <row r="240" spans="1:22" ht="19.5" customHeight="1">
      <c r="A240" s="7">
        <v>2</v>
      </c>
      <c r="B240" s="76"/>
      <c r="C240" s="143" t="s">
        <v>72</v>
      </c>
      <c r="D240" s="144"/>
      <c r="E240" s="55"/>
      <c r="F240" s="151"/>
      <c r="G240" s="152"/>
      <c r="H240" s="54"/>
      <c r="I240" s="58"/>
      <c r="J240" s="58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</row>
    <row r="241" spans="1:10" ht="18" customHeight="1">
      <c r="A241" s="7"/>
      <c r="B241" s="76"/>
      <c r="C241" s="141" t="s">
        <v>155</v>
      </c>
      <c r="D241" s="142"/>
      <c r="E241" s="55" t="s">
        <v>12</v>
      </c>
      <c r="F241" s="151"/>
      <c r="G241" s="152"/>
      <c r="H241" s="54"/>
      <c r="I241" s="58">
        <v>1</v>
      </c>
      <c r="J241" s="58">
        <f>I241</f>
        <v>1</v>
      </c>
    </row>
    <row r="242" spans="1:10" ht="17.25" customHeight="1">
      <c r="A242" s="7">
        <v>3</v>
      </c>
      <c r="B242" s="76"/>
      <c r="C242" s="143" t="s">
        <v>73</v>
      </c>
      <c r="D242" s="144"/>
      <c r="E242" s="55"/>
      <c r="F242" s="151"/>
      <c r="G242" s="152"/>
      <c r="H242" s="54"/>
      <c r="I242" s="58"/>
      <c r="J242" s="58"/>
    </row>
    <row r="243" spans="1:10" ht="16.5" customHeight="1">
      <c r="A243" s="7"/>
      <c r="B243" s="76"/>
      <c r="C243" s="141" t="s">
        <v>153</v>
      </c>
      <c r="D243" s="142"/>
      <c r="E243" s="55" t="s">
        <v>35</v>
      </c>
      <c r="F243" s="151"/>
      <c r="G243" s="152"/>
      <c r="H243" s="54"/>
      <c r="I243" s="58">
        <v>250000</v>
      </c>
      <c r="J243" s="58">
        <f>I243</f>
        <v>250000</v>
      </c>
    </row>
    <row r="244" spans="1:10" ht="17.25" customHeight="1">
      <c r="A244" s="7">
        <v>4</v>
      </c>
      <c r="B244" s="76"/>
      <c r="C244" s="143" t="s">
        <v>74</v>
      </c>
      <c r="D244" s="144"/>
      <c r="E244" s="55"/>
      <c r="F244" s="151"/>
      <c r="G244" s="152"/>
      <c r="H244" s="54"/>
      <c r="I244" s="58"/>
      <c r="J244" s="58"/>
    </row>
    <row r="245" spans="1:10" ht="17.25" customHeight="1">
      <c r="A245" s="7"/>
      <c r="B245" s="76"/>
      <c r="C245" s="141" t="s">
        <v>154</v>
      </c>
      <c r="D245" s="142"/>
      <c r="E245" s="55" t="s">
        <v>13</v>
      </c>
      <c r="F245" s="153"/>
      <c r="G245" s="154"/>
      <c r="H245" s="54"/>
      <c r="I245" s="58">
        <v>100</v>
      </c>
      <c r="J245" s="58">
        <f>I245</f>
        <v>100</v>
      </c>
    </row>
    <row r="246" spans="1:10" ht="22.5" customHeight="1">
      <c r="A246" s="7"/>
      <c r="B246" s="76"/>
      <c r="C246" s="146" t="s">
        <v>117</v>
      </c>
      <c r="D246" s="147"/>
      <c r="E246" s="147"/>
      <c r="F246" s="147"/>
      <c r="G246" s="147"/>
      <c r="H246" s="147"/>
      <c r="I246" s="147"/>
      <c r="J246" s="148"/>
    </row>
    <row r="247" spans="1:10" ht="19.5" customHeight="1">
      <c r="A247" s="7">
        <v>1</v>
      </c>
      <c r="B247" s="76"/>
      <c r="C247" s="143" t="s">
        <v>71</v>
      </c>
      <c r="D247" s="144"/>
      <c r="E247" s="55"/>
      <c r="F247" s="149" t="str">
        <f>F238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247" s="150"/>
      <c r="H247" s="54"/>
      <c r="I247" s="129"/>
      <c r="J247" s="28"/>
    </row>
    <row r="248" spans="1:10" ht="20.25" customHeight="1">
      <c r="A248" s="7"/>
      <c r="B248" s="76"/>
      <c r="C248" s="155" t="s">
        <v>10</v>
      </c>
      <c r="D248" s="156"/>
      <c r="E248" s="55" t="s">
        <v>34</v>
      </c>
      <c r="F248" s="151"/>
      <c r="G248" s="152"/>
      <c r="H248" s="54"/>
      <c r="I248" s="58">
        <v>200000</v>
      </c>
      <c r="J248" s="58">
        <f>I248</f>
        <v>200000</v>
      </c>
    </row>
    <row r="249" spans="1:10" ht="21" customHeight="1">
      <c r="A249" s="7">
        <v>2</v>
      </c>
      <c r="B249" s="76"/>
      <c r="C249" s="143" t="s">
        <v>72</v>
      </c>
      <c r="D249" s="144"/>
      <c r="E249" s="55"/>
      <c r="F249" s="151"/>
      <c r="G249" s="152"/>
      <c r="H249" s="54"/>
      <c r="I249" s="58"/>
      <c r="J249" s="58"/>
    </row>
    <row r="250" spans="1:10" ht="21" customHeight="1">
      <c r="A250" s="7"/>
      <c r="B250" s="76"/>
      <c r="C250" s="141" t="s">
        <v>156</v>
      </c>
      <c r="D250" s="142"/>
      <c r="E250" s="55" t="s">
        <v>12</v>
      </c>
      <c r="F250" s="151"/>
      <c r="G250" s="152"/>
      <c r="H250" s="54"/>
      <c r="I250" s="85">
        <v>1</v>
      </c>
      <c r="J250" s="85">
        <f>I250</f>
        <v>1</v>
      </c>
    </row>
    <row r="251" spans="1:10" ht="19.5" customHeight="1">
      <c r="A251" s="7">
        <v>3</v>
      </c>
      <c r="B251" s="76"/>
      <c r="C251" s="143" t="s">
        <v>73</v>
      </c>
      <c r="D251" s="144"/>
      <c r="E251" s="55"/>
      <c r="F251" s="151"/>
      <c r="G251" s="152"/>
      <c r="H251" s="54"/>
      <c r="I251" s="58"/>
      <c r="J251" s="58"/>
    </row>
    <row r="252" spans="1:10" ht="20.25" customHeight="1">
      <c r="A252" s="7"/>
      <c r="B252" s="76"/>
      <c r="C252" s="141" t="s">
        <v>153</v>
      </c>
      <c r="D252" s="142"/>
      <c r="E252" s="55" t="s">
        <v>35</v>
      </c>
      <c r="F252" s="151"/>
      <c r="G252" s="152"/>
      <c r="H252" s="54"/>
      <c r="I252" s="58">
        <v>200000</v>
      </c>
      <c r="J252" s="58">
        <f>I252</f>
        <v>200000</v>
      </c>
    </row>
    <row r="253" spans="1:10" ht="20.25" customHeight="1">
      <c r="A253" s="7">
        <v>4</v>
      </c>
      <c r="B253" s="76"/>
      <c r="C253" s="143" t="s">
        <v>74</v>
      </c>
      <c r="D253" s="144"/>
      <c r="E253" s="55"/>
      <c r="F253" s="151"/>
      <c r="G253" s="152"/>
      <c r="H253" s="54"/>
      <c r="I253" s="28"/>
      <c r="J253" s="28"/>
    </row>
    <row r="254" spans="1:10" ht="20.25" customHeight="1">
      <c r="A254" s="7"/>
      <c r="B254" s="76"/>
      <c r="C254" s="141" t="s">
        <v>154</v>
      </c>
      <c r="D254" s="142"/>
      <c r="E254" s="55" t="s">
        <v>13</v>
      </c>
      <c r="F254" s="153"/>
      <c r="G254" s="154"/>
      <c r="H254" s="54"/>
      <c r="I254" s="28">
        <v>100</v>
      </c>
      <c r="J254" s="28">
        <f>I254</f>
        <v>100</v>
      </c>
    </row>
    <row r="255" spans="1:10" ht="21" customHeight="1">
      <c r="A255" s="7"/>
      <c r="B255" s="76"/>
      <c r="C255" s="157" t="s">
        <v>118</v>
      </c>
      <c r="D255" s="158"/>
      <c r="E255" s="158"/>
      <c r="F255" s="158"/>
      <c r="G255" s="158"/>
      <c r="H255" s="158"/>
      <c r="I255" s="158"/>
      <c r="J255" s="159"/>
    </row>
    <row r="256" spans="1:10" ht="17.25" customHeight="1">
      <c r="A256" s="7">
        <v>1</v>
      </c>
      <c r="B256" s="76"/>
      <c r="C256" s="143" t="s">
        <v>71</v>
      </c>
      <c r="D256" s="144"/>
      <c r="E256" s="55"/>
      <c r="F256" s="149" t="str">
        <f>F229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256" s="150"/>
      <c r="H256" s="54"/>
      <c r="I256" s="127"/>
      <c r="J256" s="58"/>
    </row>
    <row r="257" spans="1:10" ht="20.25" customHeight="1">
      <c r="A257" s="7"/>
      <c r="B257" s="76"/>
      <c r="C257" s="155" t="s">
        <v>10</v>
      </c>
      <c r="D257" s="156"/>
      <c r="E257" s="55" t="s">
        <v>34</v>
      </c>
      <c r="F257" s="151"/>
      <c r="G257" s="152"/>
      <c r="H257" s="54"/>
      <c r="I257" s="58">
        <v>300000</v>
      </c>
      <c r="J257" s="58">
        <f>I257</f>
        <v>300000</v>
      </c>
    </row>
    <row r="258" spans="1:22" ht="19.5" customHeight="1">
      <c r="A258" s="7">
        <v>2</v>
      </c>
      <c r="B258" s="76"/>
      <c r="C258" s="143" t="s">
        <v>72</v>
      </c>
      <c r="D258" s="144"/>
      <c r="E258" s="55"/>
      <c r="F258" s="151"/>
      <c r="G258" s="152"/>
      <c r="H258" s="54"/>
      <c r="I258" s="58"/>
      <c r="J258" s="58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</row>
    <row r="259" spans="1:10" ht="18" customHeight="1">
      <c r="A259" s="7"/>
      <c r="B259" s="76"/>
      <c r="C259" s="141" t="s">
        <v>121</v>
      </c>
      <c r="D259" s="142"/>
      <c r="E259" s="55" t="s">
        <v>12</v>
      </c>
      <c r="F259" s="151"/>
      <c r="G259" s="152"/>
      <c r="H259" s="54"/>
      <c r="I259" s="58">
        <v>10</v>
      </c>
      <c r="J259" s="58">
        <f>I259</f>
        <v>10</v>
      </c>
    </row>
    <row r="260" spans="1:10" ht="17.25" customHeight="1">
      <c r="A260" s="7">
        <v>3</v>
      </c>
      <c r="B260" s="76"/>
      <c r="C260" s="143" t="s">
        <v>73</v>
      </c>
      <c r="D260" s="144"/>
      <c r="E260" s="55"/>
      <c r="F260" s="151"/>
      <c r="G260" s="152"/>
      <c r="H260" s="54"/>
      <c r="I260" s="58"/>
      <c r="J260" s="58"/>
    </row>
    <row r="261" spans="1:10" ht="16.5" customHeight="1">
      <c r="A261" s="7"/>
      <c r="B261" s="76"/>
      <c r="C261" s="141" t="s">
        <v>122</v>
      </c>
      <c r="D261" s="142"/>
      <c r="E261" s="55" t="s">
        <v>35</v>
      </c>
      <c r="F261" s="151"/>
      <c r="G261" s="152"/>
      <c r="H261" s="54"/>
      <c r="I261" s="58">
        <v>30000</v>
      </c>
      <c r="J261" s="58">
        <f>I261</f>
        <v>30000</v>
      </c>
    </row>
    <row r="262" spans="1:10" ht="17.25" customHeight="1">
      <c r="A262" s="7">
        <v>4</v>
      </c>
      <c r="B262" s="76"/>
      <c r="C262" s="143" t="s">
        <v>74</v>
      </c>
      <c r="D262" s="144"/>
      <c r="E262" s="55"/>
      <c r="F262" s="151"/>
      <c r="G262" s="152"/>
      <c r="H262" s="54"/>
      <c r="I262" s="58"/>
      <c r="J262" s="58"/>
    </row>
    <row r="263" spans="1:10" ht="18" customHeight="1">
      <c r="A263" s="7"/>
      <c r="B263" s="76"/>
      <c r="C263" s="141" t="s">
        <v>11</v>
      </c>
      <c r="D263" s="142"/>
      <c r="E263" s="55" t="s">
        <v>13</v>
      </c>
      <c r="F263" s="153"/>
      <c r="G263" s="154"/>
      <c r="H263" s="54"/>
      <c r="I263" s="58">
        <v>100</v>
      </c>
      <c r="J263" s="58">
        <f>I263</f>
        <v>100</v>
      </c>
    </row>
    <row r="264" spans="1:10" ht="21.75" customHeight="1">
      <c r="A264" s="7"/>
      <c r="B264" s="76"/>
      <c r="C264" s="146" t="s">
        <v>119</v>
      </c>
      <c r="D264" s="147"/>
      <c r="E264" s="147"/>
      <c r="F264" s="147"/>
      <c r="G264" s="147"/>
      <c r="H264" s="147"/>
      <c r="I264" s="147"/>
      <c r="J264" s="148"/>
    </row>
    <row r="265" spans="1:10" ht="19.5" customHeight="1">
      <c r="A265" s="7">
        <v>1</v>
      </c>
      <c r="B265" s="76"/>
      <c r="C265" s="143" t="s">
        <v>71</v>
      </c>
      <c r="D265" s="144"/>
      <c r="E265" s="55"/>
      <c r="F265" s="149" t="str">
        <f>F256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265" s="150"/>
      <c r="H265" s="54"/>
      <c r="I265" s="130"/>
      <c r="J265" s="28"/>
    </row>
    <row r="266" spans="1:10" ht="20.25" customHeight="1">
      <c r="A266" s="7"/>
      <c r="B266" s="76"/>
      <c r="C266" s="155" t="s">
        <v>10</v>
      </c>
      <c r="D266" s="156"/>
      <c r="E266" s="55" t="s">
        <v>34</v>
      </c>
      <c r="F266" s="151"/>
      <c r="G266" s="152"/>
      <c r="H266" s="54"/>
      <c r="I266" s="58">
        <v>400000</v>
      </c>
      <c r="J266" s="58">
        <f>I266</f>
        <v>400000</v>
      </c>
    </row>
    <row r="267" spans="1:10" ht="21" customHeight="1">
      <c r="A267" s="7">
        <v>2</v>
      </c>
      <c r="B267" s="76"/>
      <c r="C267" s="143" t="s">
        <v>72</v>
      </c>
      <c r="D267" s="144"/>
      <c r="E267" s="55"/>
      <c r="F267" s="151"/>
      <c r="G267" s="152"/>
      <c r="H267" s="54"/>
      <c r="I267" s="58"/>
      <c r="J267" s="58"/>
    </row>
    <row r="268" spans="1:10" ht="21" customHeight="1">
      <c r="A268" s="7"/>
      <c r="B268" s="76"/>
      <c r="C268" s="141" t="s">
        <v>157</v>
      </c>
      <c r="D268" s="142"/>
      <c r="E268" s="55" t="s">
        <v>12</v>
      </c>
      <c r="F268" s="151"/>
      <c r="G268" s="152"/>
      <c r="H268" s="54"/>
      <c r="I268" s="85">
        <v>1</v>
      </c>
      <c r="J268" s="85">
        <f>I268</f>
        <v>1</v>
      </c>
    </row>
    <row r="269" spans="1:10" ht="19.5" customHeight="1">
      <c r="A269" s="7">
        <v>3</v>
      </c>
      <c r="B269" s="76"/>
      <c r="C269" s="143" t="s">
        <v>73</v>
      </c>
      <c r="D269" s="144"/>
      <c r="E269" s="55"/>
      <c r="F269" s="151"/>
      <c r="G269" s="152"/>
      <c r="H269" s="54"/>
      <c r="I269" s="58"/>
      <c r="J269" s="58"/>
    </row>
    <row r="270" spans="1:10" ht="20.25" customHeight="1">
      <c r="A270" s="7"/>
      <c r="B270" s="76"/>
      <c r="C270" s="141" t="s">
        <v>153</v>
      </c>
      <c r="D270" s="142"/>
      <c r="E270" s="55" t="s">
        <v>35</v>
      </c>
      <c r="F270" s="151"/>
      <c r="G270" s="152"/>
      <c r="H270" s="54"/>
      <c r="I270" s="58">
        <v>400000</v>
      </c>
      <c r="J270" s="58">
        <f>I270</f>
        <v>400000</v>
      </c>
    </row>
    <row r="271" spans="1:10" ht="20.25" customHeight="1">
      <c r="A271" s="7">
        <v>4</v>
      </c>
      <c r="B271" s="76"/>
      <c r="C271" s="143" t="s">
        <v>74</v>
      </c>
      <c r="D271" s="144"/>
      <c r="E271" s="55"/>
      <c r="F271" s="151"/>
      <c r="G271" s="152"/>
      <c r="H271" s="54"/>
      <c r="I271" s="28"/>
      <c r="J271" s="28"/>
    </row>
    <row r="272" spans="1:10" ht="20.25" customHeight="1">
      <c r="A272" s="7"/>
      <c r="B272" s="76"/>
      <c r="C272" s="141" t="s">
        <v>83</v>
      </c>
      <c r="D272" s="142"/>
      <c r="E272" s="55" t="s">
        <v>13</v>
      </c>
      <c r="F272" s="153"/>
      <c r="G272" s="154"/>
      <c r="H272" s="54"/>
      <c r="I272" s="28">
        <v>100</v>
      </c>
      <c r="J272" s="28">
        <f>I272</f>
        <v>100</v>
      </c>
    </row>
    <row r="273" spans="1:10" ht="21.75" customHeight="1">
      <c r="A273" s="7"/>
      <c r="B273" s="76"/>
      <c r="C273" s="146" t="str">
        <f>C85</f>
        <v>Створення інтерактивної екологічної карти</v>
      </c>
      <c r="D273" s="147"/>
      <c r="E273" s="147"/>
      <c r="F273" s="147"/>
      <c r="G273" s="147"/>
      <c r="H273" s="147"/>
      <c r="I273" s="147"/>
      <c r="J273" s="148"/>
    </row>
    <row r="274" spans="1:10" ht="19.5" customHeight="1">
      <c r="A274" s="7">
        <v>1</v>
      </c>
      <c r="B274" s="76"/>
      <c r="C274" s="143" t="s">
        <v>71</v>
      </c>
      <c r="D274" s="144"/>
      <c r="E274" s="55"/>
      <c r="F274" s="149" t="str">
        <f>F256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274" s="150"/>
      <c r="H274" s="54"/>
      <c r="I274" s="130"/>
      <c r="J274" s="28"/>
    </row>
    <row r="275" spans="1:10" ht="20.25" customHeight="1">
      <c r="A275" s="7"/>
      <c r="B275" s="76"/>
      <c r="C275" s="155" t="s">
        <v>10</v>
      </c>
      <c r="D275" s="156"/>
      <c r="E275" s="55" t="s">
        <v>34</v>
      </c>
      <c r="F275" s="151"/>
      <c r="G275" s="152"/>
      <c r="H275" s="54"/>
      <c r="I275" s="58">
        <v>500000</v>
      </c>
      <c r="J275" s="58">
        <f>I275</f>
        <v>500000</v>
      </c>
    </row>
    <row r="276" spans="1:10" ht="21" customHeight="1">
      <c r="A276" s="7">
        <v>2</v>
      </c>
      <c r="B276" s="76"/>
      <c r="C276" s="143" t="s">
        <v>72</v>
      </c>
      <c r="D276" s="144"/>
      <c r="E276" s="55"/>
      <c r="F276" s="151"/>
      <c r="G276" s="152"/>
      <c r="H276" s="54"/>
      <c r="I276" s="58"/>
      <c r="J276" s="58"/>
    </row>
    <row r="277" spans="1:10" ht="21" customHeight="1">
      <c r="A277" s="7"/>
      <c r="B277" s="76"/>
      <c r="C277" s="141" t="s">
        <v>162</v>
      </c>
      <c r="D277" s="142"/>
      <c r="E277" s="55" t="s">
        <v>12</v>
      </c>
      <c r="F277" s="151"/>
      <c r="G277" s="152"/>
      <c r="H277" s="54"/>
      <c r="I277" s="85">
        <v>1</v>
      </c>
      <c r="J277" s="85">
        <f>I277</f>
        <v>1</v>
      </c>
    </row>
    <row r="278" spans="1:10" ht="19.5" customHeight="1">
      <c r="A278" s="7">
        <v>3</v>
      </c>
      <c r="B278" s="76"/>
      <c r="C278" s="143" t="s">
        <v>73</v>
      </c>
      <c r="D278" s="144"/>
      <c r="E278" s="55"/>
      <c r="F278" s="151"/>
      <c r="G278" s="152"/>
      <c r="H278" s="54"/>
      <c r="I278" s="58"/>
      <c r="J278" s="58"/>
    </row>
    <row r="279" spans="1:10" ht="20.25" customHeight="1">
      <c r="A279" s="7"/>
      <c r="B279" s="76"/>
      <c r="C279" s="141" t="s">
        <v>163</v>
      </c>
      <c r="D279" s="142"/>
      <c r="E279" s="55" t="s">
        <v>35</v>
      </c>
      <c r="F279" s="151"/>
      <c r="G279" s="152"/>
      <c r="H279" s="54"/>
      <c r="I279" s="58">
        <f>I275/I277</f>
        <v>500000</v>
      </c>
      <c r="J279" s="58">
        <f>I279</f>
        <v>500000</v>
      </c>
    </row>
    <row r="280" spans="1:10" ht="20.25" customHeight="1">
      <c r="A280" s="7">
        <v>4</v>
      </c>
      <c r="B280" s="76"/>
      <c r="C280" s="143" t="s">
        <v>74</v>
      </c>
      <c r="D280" s="144"/>
      <c r="E280" s="55"/>
      <c r="F280" s="151"/>
      <c r="G280" s="152"/>
      <c r="H280" s="54"/>
      <c r="I280" s="28"/>
      <c r="J280" s="28"/>
    </row>
    <row r="281" spans="1:10" ht="29.25" customHeight="1">
      <c r="A281" s="7"/>
      <c r="B281" s="76"/>
      <c r="C281" s="141" t="s">
        <v>165</v>
      </c>
      <c r="D281" s="142"/>
      <c r="E281" s="55" t="s">
        <v>13</v>
      </c>
      <c r="F281" s="153"/>
      <c r="G281" s="154"/>
      <c r="H281" s="54"/>
      <c r="I281" s="28">
        <v>100</v>
      </c>
      <c r="J281" s="28">
        <f>I281</f>
        <v>100</v>
      </c>
    </row>
    <row r="282" spans="1:10" ht="16.5" customHeight="1">
      <c r="A282" s="7"/>
      <c r="B282" s="76"/>
      <c r="C282" s="146" t="s">
        <v>174</v>
      </c>
      <c r="D282" s="147"/>
      <c r="E282" s="147"/>
      <c r="F282" s="147"/>
      <c r="G282" s="147"/>
      <c r="H282" s="147"/>
      <c r="I282" s="147"/>
      <c r="J282" s="148"/>
    </row>
    <row r="283" spans="1:10" ht="19.5" customHeight="1">
      <c r="A283" s="7">
        <v>1</v>
      </c>
      <c r="B283" s="76"/>
      <c r="C283" s="143" t="s">
        <v>71</v>
      </c>
      <c r="D283" s="144"/>
      <c r="E283" s="55"/>
      <c r="F283" s="149" t="str">
        <f>F274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№7, від 17.06.2021 №4)</v>
      </c>
      <c r="G283" s="150"/>
      <c r="H283" s="54"/>
      <c r="I283" s="130"/>
      <c r="J283" s="28"/>
    </row>
    <row r="284" spans="1:10" ht="20.25" customHeight="1">
      <c r="A284" s="7"/>
      <c r="B284" s="76"/>
      <c r="C284" s="155" t="s">
        <v>10</v>
      </c>
      <c r="D284" s="156"/>
      <c r="E284" s="55" t="s">
        <v>34</v>
      </c>
      <c r="F284" s="151"/>
      <c r="G284" s="152"/>
      <c r="H284" s="54"/>
      <c r="I284" s="58">
        <v>40000</v>
      </c>
      <c r="J284" s="58">
        <f>I284</f>
        <v>40000</v>
      </c>
    </row>
    <row r="285" spans="1:10" ht="21" customHeight="1">
      <c r="A285" s="7">
        <v>2</v>
      </c>
      <c r="B285" s="76"/>
      <c r="C285" s="143" t="s">
        <v>72</v>
      </c>
      <c r="D285" s="144"/>
      <c r="E285" s="55"/>
      <c r="F285" s="151"/>
      <c r="G285" s="152"/>
      <c r="H285" s="54"/>
      <c r="I285" s="58"/>
      <c r="J285" s="58"/>
    </row>
    <row r="286" spans="1:10" ht="21" customHeight="1">
      <c r="A286" s="7"/>
      <c r="B286" s="76"/>
      <c r="C286" s="141" t="s">
        <v>176</v>
      </c>
      <c r="D286" s="142"/>
      <c r="E286" s="55" t="s">
        <v>12</v>
      </c>
      <c r="F286" s="151"/>
      <c r="G286" s="152"/>
      <c r="H286" s="54"/>
      <c r="I286" s="85">
        <v>1</v>
      </c>
      <c r="J286" s="85">
        <f>I286</f>
        <v>1</v>
      </c>
    </row>
    <row r="287" spans="1:10" ht="19.5" customHeight="1">
      <c r="A287" s="7">
        <v>3</v>
      </c>
      <c r="B287" s="76"/>
      <c r="C287" s="143" t="s">
        <v>73</v>
      </c>
      <c r="D287" s="144"/>
      <c r="E287" s="55"/>
      <c r="F287" s="151"/>
      <c r="G287" s="152"/>
      <c r="H287" s="54"/>
      <c r="I287" s="58"/>
      <c r="J287" s="58"/>
    </row>
    <row r="288" spans="1:10" ht="20.25" customHeight="1">
      <c r="A288" s="7"/>
      <c r="B288" s="76"/>
      <c r="C288" s="141" t="s">
        <v>147</v>
      </c>
      <c r="D288" s="142"/>
      <c r="E288" s="55" t="s">
        <v>35</v>
      </c>
      <c r="F288" s="151"/>
      <c r="G288" s="152"/>
      <c r="H288" s="54"/>
      <c r="I288" s="58">
        <f>I284/I286</f>
        <v>40000</v>
      </c>
      <c r="J288" s="58">
        <f>I288</f>
        <v>40000</v>
      </c>
    </row>
    <row r="289" spans="1:10" ht="20.25" customHeight="1">
      <c r="A289" s="7">
        <v>4</v>
      </c>
      <c r="B289" s="76"/>
      <c r="C289" s="143" t="s">
        <v>74</v>
      </c>
      <c r="D289" s="144"/>
      <c r="E289" s="55"/>
      <c r="F289" s="151"/>
      <c r="G289" s="152"/>
      <c r="H289" s="54"/>
      <c r="I289" s="28"/>
      <c r="J289" s="28"/>
    </row>
    <row r="290" spans="1:10" ht="17.25" customHeight="1">
      <c r="A290" s="7"/>
      <c r="B290" s="76"/>
      <c r="C290" s="141" t="s">
        <v>177</v>
      </c>
      <c r="D290" s="142"/>
      <c r="E290" s="55" t="s">
        <v>13</v>
      </c>
      <c r="F290" s="153"/>
      <c r="G290" s="154"/>
      <c r="H290" s="54"/>
      <c r="I290" s="28">
        <v>100</v>
      </c>
      <c r="J290" s="28">
        <f>I290</f>
        <v>100</v>
      </c>
    </row>
    <row r="291" spans="1:10" ht="15" customHeight="1">
      <c r="A291" s="33" t="s">
        <v>6</v>
      </c>
      <c r="B291" s="33"/>
      <c r="C291" s="33"/>
      <c r="D291" s="33"/>
      <c r="E291" s="33"/>
      <c r="F291" s="33"/>
      <c r="G291" s="33"/>
      <c r="H291" s="33"/>
      <c r="I291" s="49"/>
      <c r="J291" s="49"/>
    </row>
    <row r="292" spans="1:20" ht="25.5" customHeight="1">
      <c r="A292" s="46"/>
      <c r="B292" s="5"/>
      <c r="C292" s="5"/>
      <c r="D292" s="5"/>
      <c r="E292" s="5"/>
      <c r="F292" s="5"/>
      <c r="G292" s="5"/>
      <c r="H292" s="5"/>
      <c r="I292" s="49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10" ht="16.5" customHeight="1">
      <c r="A293" s="139" t="s">
        <v>164</v>
      </c>
      <c r="B293" s="139"/>
      <c r="C293" s="139"/>
      <c r="D293" s="139"/>
      <c r="E293" s="139"/>
      <c r="F293" s="139"/>
      <c r="G293" s="87"/>
      <c r="H293" s="1"/>
      <c r="J293" s="31" t="s">
        <v>171</v>
      </c>
    </row>
    <row r="294" spans="1:20" ht="18" customHeight="1">
      <c r="A294" s="5"/>
      <c r="B294" s="5"/>
      <c r="C294" s="5"/>
      <c r="D294" s="5"/>
      <c r="E294" s="5"/>
      <c r="F294" s="5"/>
      <c r="G294" s="88" t="s">
        <v>94</v>
      </c>
      <c r="H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ht="19.5" customHeight="1" hidden="1">
      <c r="A295" s="5"/>
      <c r="B295" s="5"/>
      <c r="C295" s="5"/>
      <c r="D295" s="5"/>
      <c r="E295" s="5"/>
      <c r="F295" s="5"/>
      <c r="G295" s="5"/>
      <c r="H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ht="19.5" customHeight="1" hidden="1">
      <c r="A296" s="5"/>
      <c r="B296" s="5"/>
      <c r="C296" s="5"/>
      <c r="D296" s="5"/>
      <c r="E296" s="5"/>
      <c r="F296" s="5"/>
      <c r="G296" s="5"/>
      <c r="H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16" ht="34.5" customHeight="1">
      <c r="A297" s="139" t="s">
        <v>7</v>
      </c>
      <c r="B297" s="139"/>
      <c r="C297" s="139"/>
      <c r="D297" s="3"/>
      <c r="E297" s="3"/>
      <c r="F297" s="3"/>
      <c r="G297" s="31"/>
      <c r="H297" s="31"/>
      <c r="J297" s="31"/>
      <c r="K297" s="31"/>
      <c r="L297" s="145" t="s">
        <v>32</v>
      </c>
      <c r="M297" s="145"/>
      <c r="N297" s="145"/>
      <c r="O297" s="145"/>
      <c r="P297" s="145"/>
    </row>
    <row r="298" spans="1:16" ht="33" customHeight="1">
      <c r="A298" s="139" t="s">
        <v>41</v>
      </c>
      <c r="B298" s="139"/>
      <c r="C298" s="139"/>
      <c r="D298" s="139"/>
      <c r="E298" s="6"/>
      <c r="F298" s="6"/>
      <c r="G298" s="87"/>
      <c r="J298" s="48" t="s">
        <v>33</v>
      </c>
      <c r="M298" s="11" t="s">
        <v>19</v>
      </c>
      <c r="N298" s="21"/>
      <c r="O298" s="21"/>
      <c r="P298" s="21"/>
    </row>
    <row r="299" spans="1:16" s="14" customFormat="1" ht="13.5" customHeight="1">
      <c r="A299" s="13"/>
      <c r="G299" s="88" t="s">
        <v>94</v>
      </c>
      <c r="I299"/>
      <c r="O299" s="15"/>
      <c r="P299" s="15"/>
    </row>
    <row r="300" spans="1:7" ht="36.75" customHeight="1">
      <c r="A300" s="139" t="s">
        <v>59</v>
      </c>
      <c r="B300" s="139"/>
      <c r="C300" s="139"/>
      <c r="D300" s="74"/>
      <c r="E300" s="74"/>
      <c r="F300" s="74"/>
      <c r="G300" s="74"/>
    </row>
    <row r="301" spans="1:16" ht="33" customHeight="1">
      <c r="A301" s="139"/>
      <c r="B301" s="139"/>
      <c r="C301" s="139"/>
      <c r="D301" s="74"/>
      <c r="E301" s="74"/>
      <c r="F301" s="74"/>
      <c r="G301" s="74"/>
      <c r="J301" s="48"/>
      <c r="L301" s="140" t="s">
        <v>33</v>
      </c>
      <c r="M301" s="140"/>
      <c r="N301" s="140"/>
      <c r="O301" s="140"/>
      <c r="P301" s="140"/>
    </row>
    <row r="302" spans="1:16" ht="16.5" customHeight="1">
      <c r="A302" s="8"/>
      <c r="B302" s="8"/>
      <c r="C302" s="8"/>
      <c r="D302" s="9"/>
      <c r="E302" s="10"/>
      <c r="F302" s="10"/>
      <c r="G302" s="9"/>
      <c r="J302" s="34"/>
      <c r="K302" s="12"/>
      <c r="L302" s="12"/>
      <c r="M302" s="11" t="s">
        <v>19</v>
      </c>
      <c r="N302" s="21"/>
      <c r="O302" s="21"/>
      <c r="P302" s="21"/>
    </row>
  </sheetData>
  <sheetProtection/>
  <mergeCells count="344">
    <mergeCell ref="C280:D280"/>
    <mergeCell ref="C281:D281"/>
    <mergeCell ref="C57:H57"/>
    <mergeCell ref="C85:D85"/>
    <mergeCell ref="C273:J273"/>
    <mergeCell ref="C274:D274"/>
    <mergeCell ref="F274:G281"/>
    <mergeCell ref="C275:D275"/>
    <mergeCell ref="C276:D276"/>
    <mergeCell ref="C277:D277"/>
    <mergeCell ref="C278:D278"/>
    <mergeCell ref="C279:D279"/>
    <mergeCell ref="C38:H38"/>
    <mergeCell ref="C93:F93"/>
    <mergeCell ref="C94:F94"/>
    <mergeCell ref="H16:I16"/>
    <mergeCell ref="C54:H54"/>
    <mergeCell ref="C224:D224"/>
    <mergeCell ref="C225:D225"/>
    <mergeCell ref="C226:D226"/>
    <mergeCell ref="A90:A91"/>
    <mergeCell ref="C90:F91"/>
    <mergeCell ref="C92:F92"/>
    <mergeCell ref="G90:G91"/>
    <mergeCell ref="H90:H91"/>
    <mergeCell ref="I90:I91"/>
    <mergeCell ref="A300:C301"/>
    <mergeCell ref="L301:P301"/>
    <mergeCell ref="A293:F293"/>
    <mergeCell ref="A297:C297"/>
    <mergeCell ref="L297:P297"/>
    <mergeCell ref="A298:D298"/>
    <mergeCell ref="F265:G272"/>
    <mergeCell ref="C218:D218"/>
    <mergeCell ref="C219:J219"/>
    <mergeCell ref="C220:D220"/>
    <mergeCell ref="C221:D221"/>
    <mergeCell ref="C222:D222"/>
    <mergeCell ref="C223:D223"/>
    <mergeCell ref="C227:D227"/>
    <mergeCell ref="C229:D229"/>
    <mergeCell ref="C235:D235"/>
    <mergeCell ref="C209:D209"/>
    <mergeCell ref="C210:J210"/>
    <mergeCell ref="C211:D211"/>
    <mergeCell ref="C212:D212"/>
    <mergeCell ref="C213:D213"/>
    <mergeCell ref="C214:D214"/>
    <mergeCell ref="F211:G218"/>
    <mergeCell ref="C215:D215"/>
    <mergeCell ref="C216:D216"/>
    <mergeCell ref="C217:D217"/>
    <mergeCell ref="B228:B236"/>
    <mergeCell ref="F229:G236"/>
    <mergeCell ref="C201:J201"/>
    <mergeCell ref="C202:D202"/>
    <mergeCell ref="C203:D203"/>
    <mergeCell ref="C204:D204"/>
    <mergeCell ref="C205:D205"/>
    <mergeCell ref="C206:D206"/>
    <mergeCell ref="C207:D207"/>
    <mergeCell ref="C208:D208"/>
    <mergeCell ref="B192:B200"/>
    <mergeCell ref="F193:G200"/>
    <mergeCell ref="C196:D196"/>
    <mergeCell ref="C197:D197"/>
    <mergeCell ref="C198:D198"/>
    <mergeCell ref="C199:D199"/>
    <mergeCell ref="C200:D200"/>
    <mergeCell ref="C190:D190"/>
    <mergeCell ref="C191:D191"/>
    <mergeCell ref="C192:J192"/>
    <mergeCell ref="C193:D193"/>
    <mergeCell ref="C194:D194"/>
    <mergeCell ref="C195:D195"/>
    <mergeCell ref="B183:B191"/>
    <mergeCell ref="F184:G191"/>
    <mergeCell ref="C182:D182"/>
    <mergeCell ref="C183:J183"/>
    <mergeCell ref="C184:D184"/>
    <mergeCell ref="C185:D185"/>
    <mergeCell ref="C186:D186"/>
    <mergeCell ref="C187:D187"/>
    <mergeCell ref="C188:D188"/>
    <mergeCell ref="C189:D189"/>
    <mergeCell ref="B174:B182"/>
    <mergeCell ref="F175:G182"/>
    <mergeCell ref="C174:J174"/>
    <mergeCell ref="C175:D175"/>
    <mergeCell ref="C176:D176"/>
    <mergeCell ref="C177:D177"/>
    <mergeCell ref="C178:D178"/>
    <mergeCell ref="C179:D179"/>
    <mergeCell ref="C180:D180"/>
    <mergeCell ref="C181:D181"/>
    <mergeCell ref="C168:D168"/>
    <mergeCell ref="B165:B173"/>
    <mergeCell ref="F166:G173"/>
    <mergeCell ref="C169:D169"/>
    <mergeCell ref="C170:D170"/>
    <mergeCell ref="C171:D171"/>
    <mergeCell ref="C172:D172"/>
    <mergeCell ref="C173:D173"/>
    <mergeCell ref="C164:D164"/>
    <mergeCell ref="B156:B164"/>
    <mergeCell ref="F157:G164"/>
    <mergeCell ref="C165:J165"/>
    <mergeCell ref="C166:D166"/>
    <mergeCell ref="C167:D167"/>
    <mergeCell ref="C160:D160"/>
    <mergeCell ref="C159:D159"/>
    <mergeCell ref="C161:D161"/>
    <mergeCell ref="C162:D162"/>
    <mergeCell ref="C163:D163"/>
    <mergeCell ref="C156:J156"/>
    <mergeCell ref="C155:D155"/>
    <mergeCell ref="C153:D153"/>
    <mergeCell ref="C157:D157"/>
    <mergeCell ref="C158:D158"/>
    <mergeCell ref="C150:D150"/>
    <mergeCell ref="C151:D151"/>
    <mergeCell ref="C154:D154"/>
    <mergeCell ref="C144:D144"/>
    <mergeCell ref="C145:D145"/>
    <mergeCell ref="F148:G155"/>
    <mergeCell ref="C148:D148"/>
    <mergeCell ref="B129:B137"/>
    <mergeCell ref="F130:G137"/>
    <mergeCell ref="C146:D146"/>
    <mergeCell ref="C147:J147"/>
    <mergeCell ref="C140:D140"/>
    <mergeCell ref="C141:D141"/>
    <mergeCell ref="B138:B146"/>
    <mergeCell ref="F139:G146"/>
    <mergeCell ref="C139:D139"/>
    <mergeCell ref="B147:B155"/>
    <mergeCell ref="B120:B128"/>
    <mergeCell ref="F121:G128"/>
    <mergeCell ref="C142:D142"/>
    <mergeCell ref="C143:D143"/>
    <mergeCell ref="C136:D136"/>
    <mergeCell ref="C137:D137"/>
    <mergeCell ref="C134:D134"/>
    <mergeCell ref="C132:D132"/>
    <mergeCell ref="C133:D133"/>
    <mergeCell ref="C138:J138"/>
    <mergeCell ref="C99:D100"/>
    <mergeCell ref="E99:E100"/>
    <mergeCell ref="F99:G100"/>
    <mergeCell ref="C101:D101"/>
    <mergeCell ref="F101:G101"/>
    <mergeCell ref="C108:D108"/>
    <mergeCell ref="C105:D105"/>
    <mergeCell ref="C106:D106"/>
    <mergeCell ref="C107:D107"/>
    <mergeCell ref="C109:D109"/>
    <mergeCell ref="C102:J102"/>
    <mergeCell ref="C103:D103"/>
    <mergeCell ref="B111:B119"/>
    <mergeCell ref="F112:G119"/>
    <mergeCell ref="B102:B110"/>
    <mergeCell ref="C114:D114"/>
    <mergeCell ref="C115:D115"/>
    <mergeCell ref="C116:D116"/>
    <mergeCell ref="C117:D117"/>
    <mergeCell ref="C74:D74"/>
    <mergeCell ref="C75:D75"/>
    <mergeCell ref="C52:H52"/>
    <mergeCell ref="C53:H53"/>
    <mergeCell ref="F103:G110"/>
    <mergeCell ref="C77:D77"/>
    <mergeCell ref="C78:D78"/>
    <mergeCell ref="C79:D79"/>
    <mergeCell ref="A87:D87"/>
    <mergeCell ref="A89:F89"/>
    <mergeCell ref="C76:D76"/>
    <mergeCell ref="B65:D65"/>
    <mergeCell ref="C66:D66"/>
    <mergeCell ref="C67:D67"/>
    <mergeCell ref="C68:D68"/>
    <mergeCell ref="C69:D69"/>
    <mergeCell ref="C70:D70"/>
    <mergeCell ref="C71:D71"/>
    <mergeCell ref="C72:D72"/>
    <mergeCell ref="C73:D73"/>
    <mergeCell ref="C51:H51"/>
    <mergeCell ref="A61:D61"/>
    <mergeCell ref="A63:A64"/>
    <mergeCell ref="B63:D64"/>
    <mergeCell ref="E63:E64"/>
    <mergeCell ref="F63:F64"/>
    <mergeCell ref="G63:G64"/>
    <mergeCell ref="H63:H64"/>
    <mergeCell ref="C45:H45"/>
    <mergeCell ref="C46:H46"/>
    <mergeCell ref="C47:H47"/>
    <mergeCell ref="C48:H48"/>
    <mergeCell ref="C49:H49"/>
    <mergeCell ref="C50:H50"/>
    <mergeCell ref="A35:A36"/>
    <mergeCell ref="C35:H36"/>
    <mergeCell ref="B37:H37"/>
    <mergeCell ref="C135:D135"/>
    <mergeCell ref="C39:H39"/>
    <mergeCell ref="C40:H40"/>
    <mergeCell ref="C41:H41"/>
    <mergeCell ref="C42:H42"/>
    <mergeCell ref="C43:H43"/>
    <mergeCell ref="C44:H44"/>
    <mergeCell ref="C28:H28"/>
    <mergeCell ref="C29:H29"/>
    <mergeCell ref="C30:H30"/>
    <mergeCell ref="C31:H31"/>
    <mergeCell ref="A32:U32"/>
    <mergeCell ref="A33:Z33"/>
    <mergeCell ref="A20:K20"/>
    <mergeCell ref="A22:N22"/>
    <mergeCell ref="A23:N23"/>
    <mergeCell ref="A21:N21"/>
    <mergeCell ref="A25:N25"/>
    <mergeCell ref="C27:H27"/>
    <mergeCell ref="A15:A16"/>
    <mergeCell ref="B15:D15"/>
    <mergeCell ref="E15:F15"/>
    <mergeCell ref="B16:D16"/>
    <mergeCell ref="E16:F16"/>
    <mergeCell ref="L16:P16"/>
    <mergeCell ref="H15:I15"/>
    <mergeCell ref="U5:Z5"/>
    <mergeCell ref="A7:P7"/>
    <mergeCell ref="H6:J6"/>
    <mergeCell ref="B11:D11"/>
    <mergeCell ref="Q11:R11"/>
    <mergeCell ref="B12:D12"/>
    <mergeCell ref="E12:I12"/>
    <mergeCell ref="J12:P12"/>
    <mergeCell ref="E11:I11"/>
    <mergeCell ref="A8:P8"/>
    <mergeCell ref="H1:P1"/>
    <mergeCell ref="H2:P2"/>
    <mergeCell ref="H3:P3"/>
    <mergeCell ref="H4:P4"/>
    <mergeCell ref="B13:D13"/>
    <mergeCell ref="C125:D125"/>
    <mergeCell ref="J14:P14"/>
    <mergeCell ref="A17:P17"/>
    <mergeCell ref="A18:K18"/>
    <mergeCell ref="A19:N19"/>
    <mergeCell ref="A11:A12"/>
    <mergeCell ref="C127:D127"/>
    <mergeCell ref="C55:H55"/>
    <mergeCell ref="C56:H56"/>
    <mergeCell ref="A13:A14"/>
    <mergeCell ref="B14:D14"/>
    <mergeCell ref="E14:I14"/>
    <mergeCell ref="A99:A100"/>
    <mergeCell ref="E13:I13"/>
    <mergeCell ref="A97:I97"/>
    <mergeCell ref="B99:B100"/>
    <mergeCell ref="B201:B209"/>
    <mergeCell ref="F202:G209"/>
    <mergeCell ref="C119:D119"/>
    <mergeCell ref="C120:J120"/>
    <mergeCell ref="C121:D121"/>
    <mergeCell ref="C122:D122"/>
    <mergeCell ref="C123:D123"/>
    <mergeCell ref="C124:D124"/>
    <mergeCell ref="C104:D104"/>
    <mergeCell ref="C80:D80"/>
    <mergeCell ref="C81:D81"/>
    <mergeCell ref="C82:D82"/>
    <mergeCell ref="C83:D83"/>
    <mergeCell ref="C84:D84"/>
    <mergeCell ref="C228:J228"/>
    <mergeCell ref="F220:G227"/>
    <mergeCell ref="C110:D110"/>
    <mergeCell ref="C111:J111"/>
    <mergeCell ref="C112:D112"/>
    <mergeCell ref="C244:D244"/>
    <mergeCell ref="C230:D230"/>
    <mergeCell ref="C231:D231"/>
    <mergeCell ref="C232:D232"/>
    <mergeCell ref="C233:D233"/>
    <mergeCell ref="C234:D234"/>
    <mergeCell ref="C242:D242"/>
    <mergeCell ref="C243:D243"/>
    <mergeCell ref="C240:D240"/>
    <mergeCell ref="C241:D241"/>
    <mergeCell ref="C118:D118"/>
    <mergeCell ref="C113:D113"/>
    <mergeCell ref="C126:D126"/>
    <mergeCell ref="C128:D128"/>
    <mergeCell ref="C129:J129"/>
    <mergeCell ref="C130:D130"/>
    <mergeCell ref="C131:D131"/>
    <mergeCell ref="C149:D149"/>
    <mergeCell ref="C251:D251"/>
    <mergeCell ref="C252:D252"/>
    <mergeCell ref="C253:D253"/>
    <mergeCell ref="C236:D236"/>
    <mergeCell ref="C237:J237"/>
    <mergeCell ref="C238:D238"/>
    <mergeCell ref="F238:G245"/>
    <mergeCell ref="C239:D239"/>
    <mergeCell ref="C260:D260"/>
    <mergeCell ref="C261:D261"/>
    <mergeCell ref="C262:D262"/>
    <mergeCell ref="C245:D245"/>
    <mergeCell ref="C246:J246"/>
    <mergeCell ref="C247:D247"/>
    <mergeCell ref="C248:D248"/>
    <mergeCell ref="C249:D249"/>
    <mergeCell ref="C250:D250"/>
    <mergeCell ref="F247:G254"/>
    <mergeCell ref="C266:D266"/>
    <mergeCell ref="C267:D267"/>
    <mergeCell ref="C268:D268"/>
    <mergeCell ref="C254:D254"/>
    <mergeCell ref="C255:J255"/>
    <mergeCell ref="C256:D256"/>
    <mergeCell ref="F256:G263"/>
    <mergeCell ref="C257:D257"/>
    <mergeCell ref="C258:D258"/>
    <mergeCell ref="C259:D259"/>
    <mergeCell ref="C288:D288"/>
    <mergeCell ref="C289:D289"/>
    <mergeCell ref="A24:N24"/>
    <mergeCell ref="C269:D269"/>
    <mergeCell ref="C270:D270"/>
    <mergeCell ref="C271:D271"/>
    <mergeCell ref="C272:D272"/>
    <mergeCell ref="C263:D263"/>
    <mergeCell ref="C264:J264"/>
    <mergeCell ref="C265:D265"/>
    <mergeCell ref="C290:D290"/>
    <mergeCell ref="C282:J282"/>
    <mergeCell ref="C58:H58"/>
    <mergeCell ref="C86:D86"/>
    <mergeCell ref="C283:D283"/>
    <mergeCell ref="F283:G290"/>
    <mergeCell ref="C284:D284"/>
    <mergeCell ref="C285:D285"/>
    <mergeCell ref="C286:D286"/>
    <mergeCell ref="C287:D287"/>
  </mergeCells>
  <printOptions/>
  <pageMargins left="0.7" right="0.7" top="0.75" bottom="0.75" header="0.3" footer="0.3"/>
  <pageSetup horizontalDpi="600" verticalDpi="600" orientation="landscape" paperSize="9" scale="39" r:id="rId1"/>
  <rowBreaks count="4" manualBreakCount="4">
    <brk id="110" max="255" man="1"/>
    <brk id="146" max="255" man="1"/>
    <brk id="191" max="255" man="1"/>
    <brk id="240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J31" sqref="J30:J31"/>
    </sheetView>
  </sheetViews>
  <sheetFormatPr defaultColWidth="9.140625" defaultRowHeight="15"/>
  <cols>
    <col min="3" max="3" width="22.140625" style="0" customWidth="1"/>
    <col min="4" max="4" width="9.7109375" style="0" customWidth="1"/>
    <col min="5" max="5" width="15.00390625" style="0" customWidth="1"/>
    <col min="6" max="6" width="12.7109375" style="0" customWidth="1"/>
    <col min="7" max="7" width="35.00390625" style="0" customWidth="1"/>
  </cols>
  <sheetData>
    <row r="1" spans="1:7" ht="45" customHeight="1">
      <c r="A1" s="241" t="s">
        <v>187</v>
      </c>
      <c r="B1" s="241"/>
      <c r="C1" s="241"/>
      <c r="D1" s="241"/>
      <c r="E1" s="241"/>
      <c r="F1" s="241"/>
      <c r="G1" s="241"/>
    </row>
    <row r="3" spans="1:7" ht="65.25" customHeight="1">
      <c r="A3" s="91" t="s">
        <v>20</v>
      </c>
      <c r="B3" s="174" t="s">
        <v>183</v>
      </c>
      <c r="C3" s="176"/>
      <c r="D3" s="91" t="s">
        <v>4</v>
      </c>
      <c r="E3" s="91" t="s">
        <v>181</v>
      </c>
      <c r="F3" s="91" t="s">
        <v>184</v>
      </c>
      <c r="G3" s="91" t="s">
        <v>182</v>
      </c>
    </row>
    <row r="4" spans="1:7" ht="19.5" customHeight="1">
      <c r="A4" s="233" t="str">
        <f>Печать!C185</f>
        <v>Придбання автотранспорту та протипожежної техніки для регіональних ландшафтних парків</v>
      </c>
      <c r="B4" s="233"/>
      <c r="C4" s="233"/>
      <c r="D4" s="233"/>
      <c r="E4" s="233"/>
      <c r="F4" s="233"/>
      <c r="G4" s="233"/>
    </row>
    <row r="5" spans="1:7" ht="17.25" customHeight="1">
      <c r="A5" s="187">
        <v>2818340</v>
      </c>
      <c r="B5" s="233" t="s">
        <v>71</v>
      </c>
      <c r="C5" s="233"/>
      <c r="D5" s="17"/>
      <c r="E5" s="129"/>
      <c r="F5" s="54"/>
      <c r="G5" s="235" t="s">
        <v>189</v>
      </c>
    </row>
    <row r="6" spans="1:7" ht="26.25" customHeight="1">
      <c r="A6" s="242"/>
      <c r="B6" s="239" t="s">
        <v>10</v>
      </c>
      <c r="C6" s="239"/>
      <c r="D6" s="137" t="s">
        <v>34</v>
      </c>
      <c r="E6" s="58">
        <v>1500000</v>
      </c>
      <c r="F6" s="58">
        <v>1900000</v>
      </c>
      <c r="G6" s="236"/>
    </row>
    <row r="7" spans="1:7" ht="22.5" customHeight="1">
      <c r="A7" s="242"/>
      <c r="B7" s="234" t="s">
        <v>73</v>
      </c>
      <c r="C7" s="234"/>
      <c r="D7" s="137"/>
      <c r="E7" s="58"/>
      <c r="F7" s="58"/>
      <c r="G7" s="236"/>
    </row>
    <row r="8" spans="1:7" ht="30" customHeight="1">
      <c r="A8" s="242"/>
      <c r="B8" s="240" t="s">
        <v>79</v>
      </c>
      <c r="C8" s="240"/>
      <c r="D8" s="137" t="s">
        <v>35</v>
      </c>
      <c r="E8" s="58">
        <f>E6/2</f>
        <v>750000</v>
      </c>
      <c r="F8" s="58">
        <f>F6/2</f>
        <v>950000</v>
      </c>
      <c r="G8" s="236"/>
    </row>
    <row r="9" spans="1:7" ht="102" customHeight="1">
      <c r="A9" s="242"/>
      <c r="B9" s="234" t="s">
        <v>74</v>
      </c>
      <c r="C9" s="234"/>
      <c r="D9" s="137"/>
      <c r="E9" s="17"/>
      <c r="F9" s="17"/>
      <c r="G9" s="237"/>
    </row>
    <row r="10" spans="1:7" ht="16.5" customHeight="1">
      <c r="A10" s="238" t="s">
        <v>174</v>
      </c>
      <c r="B10" s="238"/>
      <c r="C10" s="238"/>
      <c r="D10" s="238"/>
      <c r="E10" s="238"/>
      <c r="F10" s="238"/>
      <c r="G10" s="238"/>
    </row>
    <row r="11" spans="1:7" ht="15" customHeight="1">
      <c r="A11" s="187">
        <f>A5</f>
        <v>2818340</v>
      </c>
      <c r="B11" s="234" t="s">
        <v>71</v>
      </c>
      <c r="C11" s="234"/>
      <c r="D11" s="137"/>
      <c r="E11" s="130"/>
      <c r="F11" s="28"/>
      <c r="G11" s="235" t="s">
        <v>186</v>
      </c>
    </row>
    <row r="12" spans="1:7" ht="20.25" customHeight="1">
      <c r="A12" s="242"/>
      <c r="B12" s="239" t="s">
        <v>10</v>
      </c>
      <c r="C12" s="239"/>
      <c r="D12" s="137" t="s">
        <v>34</v>
      </c>
      <c r="E12" s="58"/>
      <c r="F12" s="58">
        <v>40000</v>
      </c>
      <c r="G12" s="236"/>
    </row>
    <row r="13" spans="1:7" ht="14.25" customHeight="1">
      <c r="A13" s="242"/>
      <c r="B13" s="234" t="s">
        <v>72</v>
      </c>
      <c r="C13" s="234"/>
      <c r="D13" s="137"/>
      <c r="E13" s="58"/>
      <c r="F13" s="58"/>
      <c r="G13" s="236"/>
    </row>
    <row r="14" spans="1:7" ht="30.75" customHeight="1">
      <c r="A14" s="242"/>
      <c r="B14" s="240" t="s">
        <v>176</v>
      </c>
      <c r="C14" s="240"/>
      <c r="D14" s="137" t="s">
        <v>12</v>
      </c>
      <c r="E14" s="85"/>
      <c r="F14" s="85">
        <v>1</v>
      </c>
      <c r="G14" s="236"/>
    </row>
    <row r="15" spans="1:7" ht="16.5" customHeight="1">
      <c r="A15" s="242"/>
      <c r="B15" s="234" t="s">
        <v>73</v>
      </c>
      <c r="C15" s="234"/>
      <c r="D15" s="137"/>
      <c r="E15" s="58"/>
      <c r="F15" s="58"/>
      <c r="G15" s="236"/>
    </row>
    <row r="16" spans="1:7" ht="19.5" customHeight="1">
      <c r="A16" s="242"/>
      <c r="B16" s="174" t="s">
        <v>147</v>
      </c>
      <c r="C16" s="176"/>
      <c r="D16" s="137" t="s">
        <v>35</v>
      </c>
      <c r="E16" s="58"/>
      <c r="F16" s="58">
        <v>40000</v>
      </c>
      <c r="G16" s="236"/>
    </row>
    <row r="17" spans="1:7" ht="15" customHeight="1">
      <c r="A17" s="242"/>
      <c r="B17" s="234" t="s">
        <v>74</v>
      </c>
      <c r="C17" s="234"/>
      <c r="D17" s="137"/>
      <c r="E17" s="28"/>
      <c r="F17" s="28"/>
      <c r="G17" s="236"/>
    </row>
    <row r="18" spans="1:7" ht="30" customHeight="1">
      <c r="A18" s="188"/>
      <c r="B18" s="240" t="s">
        <v>188</v>
      </c>
      <c r="C18" s="240"/>
      <c r="D18" s="137" t="s">
        <v>13</v>
      </c>
      <c r="E18" s="28"/>
      <c r="F18" s="28">
        <v>100</v>
      </c>
      <c r="G18" s="237"/>
    </row>
  </sheetData>
  <sheetProtection/>
  <mergeCells count="21">
    <mergeCell ref="A11:A18"/>
    <mergeCell ref="B14:C14"/>
    <mergeCell ref="A1:G1"/>
    <mergeCell ref="B15:C15"/>
    <mergeCell ref="B16:C16"/>
    <mergeCell ref="B17:C17"/>
    <mergeCell ref="B18:C18"/>
    <mergeCell ref="B6:C6"/>
    <mergeCell ref="B7:C7"/>
    <mergeCell ref="B8:C8"/>
    <mergeCell ref="A5:A9"/>
    <mergeCell ref="B5:C5"/>
    <mergeCell ref="B3:C3"/>
    <mergeCell ref="B9:C9"/>
    <mergeCell ref="G11:G18"/>
    <mergeCell ref="G5:G9"/>
    <mergeCell ref="A4:G4"/>
    <mergeCell ref="A10:G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Мацкова Тетяна Луківна</dc:creator>
  <cp:keywords/>
  <dc:description/>
  <cp:lastModifiedBy>user</cp:lastModifiedBy>
  <cp:lastPrinted>2021-06-29T07:59:30Z</cp:lastPrinted>
  <dcterms:created xsi:type="dcterms:W3CDTF">2012-12-25T12:55:22Z</dcterms:created>
  <dcterms:modified xsi:type="dcterms:W3CDTF">2021-11-03T08:36:35Z</dcterms:modified>
  <cp:category/>
  <cp:version/>
  <cp:contentType/>
  <cp:contentStatus/>
</cp:coreProperties>
</file>